
<file path=[Content_Types].xml><?xml version="1.0" encoding="utf-8"?>
<Types xmlns="http://schemas.openxmlformats.org/package/2006/content-types">
  <Default Extension="bin" ContentType="application/vnd.openxmlformats-officedocument.spreadsheetml.printerSettings"/>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0" yWindow="0" windowWidth="21510" windowHeight="10500" tabRatio="1000" firstSheet="2" activeTab="10"/>
  </bookViews>
  <sheets>
    <sheet name="部门情况表" sheetId="1" r:id="rId1"/>
    <sheet name="部门收支预算总表1" sheetId="2" r:id="rId2"/>
    <sheet name="部门预算收入总表2" sheetId="3" r:id="rId3"/>
    <sheet name="部门预算支出总表3" sheetId="4" r:id="rId4"/>
    <sheet name="一般公共预算支出表4" sheetId="5" r:id="rId5"/>
    <sheet name="一般公共预算支出表5" sheetId="6" r:id="rId6"/>
    <sheet name="政府性基金预算支出表6" sheetId="7" r:id="rId7"/>
    <sheet name="政府性基金预算支出表7" sheetId="8" r:id="rId8"/>
    <sheet name="三公经费预算表8" sheetId="9" r:id="rId9"/>
    <sheet name="机关运行经费预算表9" sheetId="11" r:id="rId10"/>
    <sheet name="政府采购表10" sheetId="10" r:id="rId11"/>
  </sheets>
  <definedNames>
    <definedName name="_xlnm.Print_Area" hidden="1">#N/A</definedName>
    <definedName name="_xlnm.Print_Titles" hidden="1">#N/A</definedName>
  </definedNames>
  <calcPr calcId="124519"/>
</workbook>
</file>

<file path=xl/calcChain.xml><?xml version="1.0" encoding="utf-8"?>
<calcChain xmlns="http://schemas.openxmlformats.org/spreadsheetml/2006/main">
  <c r="F6" i="2"/>
  <c r="B35"/>
  <c r="D35"/>
  <c r="F35"/>
  <c r="C8" i="3"/>
  <c r="D8"/>
  <c r="C9"/>
  <c r="D9"/>
  <c r="C10"/>
  <c r="D10"/>
  <c r="C11"/>
  <c r="D11"/>
  <c r="C12"/>
  <c r="D12"/>
  <c r="C13"/>
  <c r="D13"/>
  <c r="C14"/>
  <c r="D14"/>
  <c r="C15"/>
  <c r="D15"/>
  <c r="C16"/>
  <c r="D16"/>
  <c r="C17"/>
  <c r="D17"/>
  <c r="C18"/>
  <c r="D18"/>
  <c r="C19"/>
  <c r="D19"/>
  <c r="C20"/>
  <c r="D20"/>
  <c r="C21"/>
  <c r="D21"/>
  <c r="C22"/>
  <c r="D22"/>
  <c r="C23"/>
  <c r="D23"/>
  <c r="C24"/>
  <c r="D24"/>
  <c r="C25"/>
  <c r="D25"/>
  <c r="C26"/>
  <c r="D26"/>
  <c r="C27"/>
  <c r="D27"/>
  <c r="C28"/>
  <c r="D28"/>
  <c r="C29"/>
  <c r="D29"/>
  <c r="C30"/>
  <c r="D30"/>
  <c r="C31"/>
  <c r="D31"/>
  <c r="C8" i="4"/>
  <c r="D8"/>
  <c r="C9"/>
  <c r="D9"/>
  <c r="C10"/>
  <c r="D10"/>
  <c r="C11"/>
  <c r="D11"/>
  <c r="C12"/>
  <c r="D12"/>
  <c r="C13"/>
  <c r="D13"/>
  <c r="C14"/>
  <c r="D14"/>
  <c r="C15"/>
  <c r="D15"/>
  <c r="C16"/>
  <c r="D16"/>
  <c r="C17"/>
  <c r="D17"/>
  <c r="C18"/>
  <c r="D18"/>
  <c r="C19"/>
  <c r="D19"/>
  <c r="C20"/>
  <c r="D20"/>
  <c r="C21"/>
  <c r="D21"/>
  <c r="C22"/>
  <c r="D22"/>
  <c r="C23"/>
  <c r="D23"/>
  <c r="C24"/>
  <c r="D24"/>
  <c r="C25"/>
  <c r="D25"/>
  <c r="C26"/>
  <c r="D26"/>
  <c r="C27"/>
  <c r="D27"/>
  <c r="C28"/>
  <c r="D28"/>
  <c r="C29"/>
  <c r="D29"/>
  <c r="C30"/>
  <c r="D30"/>
  <c r="C31"/>
  <c r="D31"/>
  <c r="C7" i="11"/>
  <c r="C8"/>
  <c r="C10"/>
  <c r="C7" i="9"/>
  <c r="F7"/>
  <c r="C8"/>
  <c r="F8"/>
  <c r="C9"/>
  <c r="F9"/>
  <c r="C10"/>
  <c r="F10"/>
  <c r="D8" i="5"/>
  <c r="E8"/>
  <c r="C8" i="6"/>
  <c r="D8"/>
  <c r="E8"/>
  <c r="C9"/>
  <c r="D9"/>
  <c r="C11"/>
  <c r="D11"/>
  <c r="C14"/>
  <c r="D14"/>
  <c r="C15"/>
  <c r="C23"/>
  <c r="C24"/>
</calcChain>
</file>

<file path=xl/sharedStrings.xml><?xml version="1.0" encoding="utf-8"?>
<sst xmlns="http://schemas.openxmlformats.org/spreadsheetml/2006/main" count="364" uniqueCount="175">
  <si>
    <t>1、部门主要职责</t>
  </si>
  <si>
    <t>2017年部门预算收支总表</t>
  </si>
  <si>
    <t>单位：元</t>
  </si>
  <si>
    <t>收                入</t>
  </si>
  <si>
    <t>支                         出</t>
  </si>
  <si>
    <t>项           目</t>
  </si>
  <si>
    <t>预算数</t>
  </si>
  <si>
    <t>功能分类</t>
  </si>
  <si>
    <t>经济分类</t>
  </si>
  <si>
    <t>一、财政拨款</t>
  </si>
  <si>
    <t>一、一般公共服务支出</t>
  </si>
  <si>
    <t xml:space="preserve">一、基本支出 </t>
  </si>
  <si>
    <t xml:space="preserve">    (一)一般公共预算拨款</t>
  </si>
  <si>
    <t>二、外交支出</t>
  </si>
  <si>
    <t xml:space="preserve">    工资福利支出</t>
  </si>
  <si>
    <t xml:space="preserve">    (二)政府性基金收入</t>
  </si>
  <si>
    <t>三、国防支出</t>
  </si>
  <si>
    <t xml:space="preserve">    商品和服务支出</t>
  </si>
  <si>
    <t>二、上级补助收入</t>
  </si>
  <si>
    <t>四、公共安全支出</t>
  </si>
  <si>
    <t xml:space="preserve">    对个人和家庭的补助</t>
  </si>
  <si>
    <t>三、事业收入</t>
  </si>
  <si>
    <t>五、教育支出</t>
  </si>
  <si>
    <t>二、业务经费支出</t>
  </si>
  <si>
    <t xml:space="preserve">    其中：纳入财政专户管理的收费</t>
  </si>
  <si>
    <t>六、科学技术支出</t>
  </si>
  <si>
    <t>四、事业单位经营收入</t>
  </si>
  <si>
    <t>七、文化体育与传媒支出</t>
  </si>
  <si>
    <t>五、下级单位上缴收入</t>
  </si>
  <si>
    <t>八、社会保障和就业支出</t>
  </si>
  <si>
    <t xml:space="preserve">    对个人和家庭的补助  </t>
  </si>
  <si>
    <t>六、其他收入</t>
  </si>
  <si>
    <t>九、社会保险基金支出</t>
  </si>
  <si>
    <t xml:space="preserve">    对企事业单位的补贴</t>
  </si>
  <si>
    <t>十、医疗卫生与计划生育支出</t>
  </si>
  <si>
    <t xml:space="preserve">    转移性支出</t>
  </si>
  <si>
    <t>十一、节能环保支出</t>
  </si>
  <si>
    <t xml:space="preserve">    债务利息支出</t>
  </si>
  <si>
    <t>十二、城乡社区支出</t>
  </si>
  <si>
    <t xml:space="preserve">    债务还本支出</t>
  </si>
  <si>
    <t>十三、农林水支出</t>
  </si>
  <si>
    <t xml:space="preserve">    基本建设支出</t>
  </si>
  <si>
    <t>十四、交通运输支出</t>
  </si>
  <si>
    <t xml:space="preserve">    其他资本性支出</t>
  </si>
  <si>
    <t>十五、资源勘探信息等支出</t>
  </si>
  <si>
    <t xml:space="preserve">    其他支出</t>
  </si>
  <si>
    <t>十六、商业服务业等支出</t>
  </si>
  <si>
    <t>三、专项资金支出</t>
  </si>
  <si>
    <t>十七、金融支出</t>
  </si>
  <si>
    <t>十八、援助其他地区支出</t>
  </si>
  <si>
    <t>十九、国土海洋气象等支出</t>
  </si>
  <si>
    <t>二十、住房保障支出</t>
  </si>
  <si>
    <t>二十一、粮油物资储备支出</t>
  </si>
  <si>
    <t>二十二、国有资本经营预算支出</t>
  </si>
  <si>
    <t>二十三、预备费</t>
  </si>
  <si>
    <t>二十四、其他支出</t>
  </si>
  <si>
    <t>二十五、转移性支出</t>
  </si>
  <si>
    <t>二十六、债务还本支出</t>
  </si>
  <si>
    <t>二十七、债务付息支出</t>
  </si>
  <si>
    <t>二十八、债务发行费用支出</t>
  </si>
  <si>
    <t>本年收入合计</t>
  </si>
  <si>
    <t>本年支出合计</t>
  </si>
  <si>
    <t>2017年部门预算收入总表</t>
  </si>
  <si>
    <t>单位编码</t>
  </si>
  <si>
    <t>单位名称</t>
  </si>
  <si>
    <t>合计</t>
  </si>
  <si>
    <t>财政拨款</t>
  </si>
  <si>
    <t>上级补助收入</t>
  </si>
  <si>
    <t>事业收入</t>
  </si>
  <si>
    <t>事业单位经营收入</t>
  </si>
  <si>
    <t>其他收入</t>
  </si>
  <si>
    <t>备注</t>
  </si>
  <si>
    <t>小计</t>
  </si>
  <si>
    <t>一般公共预算</t>
  </si>
  <si>
    <t>政府性基金预算</t>
  </si>
  <si>
    <t>其中：纳入财政专户管理的收费</t>
  </si>
  <si>
    <t>**</t>
  </si>
  <si>
    <t>1=2+5+6+8+9</t>
  </si>
  <si>
    <t>2=3+4</t>
  </si>
  <si>
    <t>201</t>
  </si>
  <si>
    <t>03</t>
  </si>
  <si>
    <t>01</t>
  </si>
  <si>
    <t>06</t>
  </si>
  <si>
    <t>50</t>
  </si>
  <si>
    <t>事业运行（财政事务）</t>
  </si>
  <si>
    <t>99</t>
  </si>
  <si>
    <t>其他一般公共服务支出</t>
  </si>
  <si>
    <t>207</t>
  </si>
  <si>
    <t>09</t>
  </si>
  <si>
    <t>群众文化</t>
  </si>
  <si>
    <t>208</t>
  </si>
  <si>
    <t>04</t>
  </si>
  <si>
    <t>综合业务管理</t>
  </si>
  <si>
    <t>210</t>
  </si>
  <si>
    <t>07</t>
  </si>
  <si>
    <t>16</t>
  </si>
  <si>
    <t>计划生育机构</t>
  </si>
  <si>
    <t>213</t>
  </si>
  <si>
    <t>事业运行（农业）</t>
  </si>
  <si>
    <t>02</t>
  </si>
  <si>
    <t>林业事业机构</t>
  </si>
  <si>
    <t>05</t>
  </si>
  <si>
    <t>对村民委员会和党支部的补助</t>
  </si>
  <si>
    <t>2017年部门预算支出总表</t>
  </si>
  <si>
    <t>上级补助安排支出</t>
  </si>
  <si>
    <t>事业单位经营收入安排</t>
  </si>
  <si>
    <t>其他收入安排</t>
  </si>
  <si>
    <t>一般公共预算安排</t>
  </si>
  <si>
    <t>政府性基金预算安排</t>
  </si>
  <si>
    <t>其中：纳入财政专户管理的收费安排</t>
  </si>
  <si>
    <t>2017年一般公共预算支出表（按功能科目分）</t>
  </si>
  <si>
    <t>部门(科目)代码</t>
  </si>
  <si>
    <t>部门(科目)名称</t>
  </si>
  <si>
    <t xml:space="preserve">基本支出 </t>
  </si>
  <si>
    <t>项目支出</t>
  </si>
  <si>
    <t>业务经费</t>
  </si>
  <si>
    <t>专项资金</t>
  </si>
  <si>
    <t>2017年一般公共预算支出表（按经济分类科目分）</t>
  </si>
  <si>
    <t>301</t>
  </si>
  <si>
    <t>基本工资</t>
  </si>
  <si>
    <t>津贴补贴</t>
  </si>
  <si>
    <t>绩效工资</t>
  </si>
  <si>
    <t>其他工资福利支出</t>
  </si>
  <si>
    <t>302</t>
  </si>
  <si>
    <t>办公费</t>
  </si>
  <si>
    <t>印刷费</t>
  </si>
  <si>
    <t>咨询费</t>
  </si>
  <si>
    <t>水电费</t>
  </si>
  <si>
    <t>11</t>
  </si>
  <si>
    <t>差旅费</t>
  </si>
  <si>
    <t>15</t>
  </si>
  <si>
    <t>会议费</t>
  </si>
  <si>
    <t>17</t>
  </si>
  <si>
    <t>公务接待费</t>
  </si>
  <si>
    <t>31</t>
  </si>
  <si>
    <t>公用车辆运行费</t>
  </si>
  <si>
    <t>303</t>
  </si>
  <si>
    <t>其他对个人和家庭的补助支出</t>
  </si>
  <si>
    <t>2017年政府性基金预算支出表（按功能科目分）</t>
  </si>
  <si>
    <t>2017年政府性基金预算支出表（按经济分类科目分）</t>
  </si>
  <si>
    <t>2017年“三公”经费支出预算表</t>
  </si>
  <si>
    <t>因公出国（境）费</t>
  </si>
  <si>
    <t>公务用车购置及运行维护费</t>
  </si>
  <si>
    <t>公务用车购置经费</t>
  </si>
  <si>
    <t>公务用车运行维护费</t>
  </si>
  <si>
    <t>一般公共服务支出</t>
  </si>
  <si>
    <t>20103</t>
  </si>
  <si>
    <t>政府办公厅（室）及相关事务机构</t>
  </si>
  <si>
    <t>2010301</t>
  </si>
  <si>
    <t>行政运行（政府办公厅（室）及相关事务机构）</t>
  </si>
  <si>
    <t>2017年机关运行经费支出预算表</t>
  </si>
  <si>
    <t>金     额</t>
  </si>
  <si>
    <t>2017年政府采购（资产配置、购买服务）预算表</t>
  </si>
  <si>
    <t>科目编码</t>
  </si>
  <si>
    <t>单位代码</t>
  </si>
  <si>
    <t>部门\采购项目名称</t>
  </si>
  <si>
    <t>采购目录</t>
  </si>
  <si>
    <t>规格型号</t>
  </si>
  <si>
    <t>数量</t>
  </si>
  <si>
    <t>计量单位</t>
  </si>
  <si>
    <t>预算金额</t>
  </si>
  <si>
    <t>类</t>
  </si>
  <si>
    <t>款</t>
  </si>
  <si>
    <t>项</t>
  </si>
  <si>
    <t>1、执行上级国家行政机关的决定、命令和国家制定的法令、法规，接受镇党委的领导，执行本级人民代表大会的各项决议，并报告执行决议、决定和命令的情况。
2、制定并落实本行政区域的经济计划和措施，促进产业结构调整及其他经济保持平衡协调发展，全面提高人民群众的生活水平和生活质量。
3、承担国有资产、集体资产管理、监督及增值保值责任;保护公民私人所有合法财产，保障集体经济组织应有的自主权;监督企业和各种经济联合体、个体户认真执行国家的法律、法令和政策，履行经济合同。
4、开展社会主义民主和法制的宣传教育，保障公民的权利;制定社会治安综合治理工作规划并组织实施;加强社区管理工作，依法管理外来流动人口，处理人民来信来访，调解民间纠纷，打击违法犯罪，维护社会稳定。
5、制定社会各项事业发展计划，发展教育、卫生、科技、民政、广播电视、文化、体育事业;组织实施义务教育和其他各类教育;加强计划生育工作;推进社会保障、社会福利事业和养老保险工作;做好劳动管理、科普、老龄及宗教、侨务等工作。
6、加强镇级财政的监督和管理，按计划组织、管理镇财政收入和支出，执行国家有关财经纪律和政策，保证国家财政收入的完成;做好统计工作。
7、指导、支持、帮助村民委员会的组织制度建设和业务建设，促进村民委员会民主自治。
8、制定和组织实施镇村建设规划;加强公用、市政设施、水利建设和管理以及房屋土地管理和环境综合整治工作，保护和改善生活环境和生态环境。
9、协助和支持设置在本行政区域内不隶属于镇的国家机关和企事业单位工作，监督其遵守和执行国家的法律、法规和政策。
10、完成县人民政府交办的其它事项。</t>
    <phoneticPr fontId="0" type="noConversion"/>
  </si>
  <si>
    <r>
      <t>蓝田县</t>
    </r>
    <r>
      <rPr>
        <b/>
        <u/>
        <sz val="18"/>
        <rFont val="宋体"/>
        <family val="3"/>
        <charset val="134"/>
      </rPr>
      <t>汤峪镇人民政府</t>
    </r>
    <r>
      <rPr>
        <b/>
        <sz val="18"/>
        <rFont val="宋体"/>
        <family val="3"/>
        <charset val="134"/>
      </rPr>
      <t>2017年部门概况及相关说明</t>
    </r>
    <phoneticPr fontId="0" type="noConversion"/>
  </si>
  <si>
    <t>2、2017年度部门主要工作任务及目标</t>
    <phoneticPr fontId="0" type="noConversion"/>
  </si>
  <si>
    <t>1.加快重点示范镇建设步伐，按照“做美城市、做强县城、做大集镇、做好社区”的要求，坚持“城镇化带动产业化，产业化促进城镇化”的理念，强力推进汤峪省级重点示范镇建设，加快建成区提升改造，培育壮大主导产业，吸纳农民进城就业，使汤峪省级重点示范镇建设始终走在全省前列。
2.完善旅游产业链，提升景区管理服务水平。突出以温泉旅游产业为龙头，做强旅游产业，发展温泉旅游产业链。在完善提高温泉洗浴、酒店会务、生态旅游三大主导产业的基础上，进一步发展农业观光项目，启动水上游乐项目，由政府统一包装，在汤峪温泉度假区创建AAAA级旅游景区成功的基础上，启动创建汤峪国家AAAAA旅游景区工作。同时成立专业的景区管理服务机构，提升景区服务及管理水平。
3.实施精准扶贫，提高农民收入。2017年全面落实精准扶贫，启动新一轮扶贫开发工作，继续完善帮扶措施，切实提高贫困户收入。加强与帮扶单位的联系，扎实做好两联一包，加大产业帮扶力度，不断增加贫困户收入，全面完成2017年扶贫工作任务</t>
    <phoneticPr fontId="0" type="noConversion"/>
  </si>
  <si>
    <t>4、部门收支预算安排情况的说明</t>
    <phoneticPr fontId="0" type="noConversion"/>
  </si>
  <si>
    <t>3、部门所属基层预算单位名称、单位性质、经费管理方式、人员及资产情况</t>
    <phoneticPr fontId="0" type="noConversion"/>
  </si>
  <si>
    <t>本部门经费管理方式为财政拨款，本部门共有在职人员82人，其中行政人员35人，事业人员47人。</t>
    <phoneticPr fontId="0" type="noConversion"/>
  </si>
  <si>
    <t>我单位共有在职人员82人，离退休人员21人。按照2017年我县行政事业单位部门预算有关标准，2016年支出预算安排11269177元，其中预算内财政拨款补助11269177元，具体内容为：
工资福利支出5248072元，包括在职人员的工资和各项津贴、补贴。
商品和服务支出664000元，包括按相应标准安排的日常公用经费。
对个人和家庭补助4427105元，包括遗属补助和其他对个人和家庭的补助。
项目支出930000元，主要用于村级办公经费支出</t>
    <phoneticPr fontId="0" type="noConversion"/>
  </si>
  <si>
    <t>5、部门“三公”经费预算及增减变化情况说明</t>
    <phoneticPr fontId="0" type="noConversion"/>
  </si>
  <si>
    <t>汤峪镇人民政府2017年“三公”经费预算88000元，其中一般公务用车53000元，较上年无变动；2017年公务接待费预算35000元，较上年无变动</t>
    <phoneticPr fontId="0" type="noConversion"/>
  </si>
  <si>
    <t>行政运行（政府办公厅（室）及相关事务机构）</t>
    <phoneticPr fontId="0" type="noConversion"/>
  </si>
</sst>
</file>

<file path=xl/styles.xml><?xml version="1.0" encoding="utf-8"?>
<styleSheet xmlns="http://schemas.openxmlformats.org/spreadsheetml/2006/main">
  <numFmts count="2">
    <numFmt numFmtId="176" formatCode="00"/>
    <numFmt numFmtId="177" formatCode="#,##0.0000"/>
  </numFmts>
  <fonts count="26">
    <font>
      <sz val="9"/>
      <name val="宋体"/>
      <charset val="134"/>
    </font>
    <font>
      <sz val="10"/>
      <name val="宋体"/>
      <family val="3"/>
      <charset val="134"/>
    </font>
    <font>
      <b/>
      <sz val="16"/>
      <name val="宋体"/>
      <family val="3"/>
      <charset val="134"/>
    </font>
    <font>
      <sz val="10"/>
      <name val="??"/>
      <family val="1"/>
    </font>
    <font>
      <b/>
      <sz val="14"/>
      <name val="宋体"/>
      <family val="3"/>
      <charset val="134"/>
    </font>
    <font>
      <sz val="12"/>
      <name val="宋体"/>
      <family val="3"/>
      <charset val="134"/>
    </font>
    <font>
      <b/>
      <sz val="18"/>
      <name val="宋体"/>
      <family val="3"/>
      <charset val="134"/>
    </font>
    <font>
      <sz val="11"/>
      <color indexed="8"/>
      <name val="宋体"/>
      <family val="3"/>
      <charset val="134"/>
    </font>
    <font>
      <sz val="11"/>
      <color indexed="9"/>
      <name val="宋体"/>
      <family val="3"/>
      <charset val="134"/>
    </font>
    <font>
      <sz val="11"/>
      <color indexed="20"/>
      <name val="宋体"/>
      <family val="3"/>
      <charset val="134"/>
    </font>
    <font>
      <sz val="11"/>
      <color indexed="52"/>
      <name val="宋体"/>
      <family val="3"/>
      <charset val="134"/>
    </font>
    <font>
      <sz val="11"/>
      <color indexed="62"/>
      <name val="宋体"/>
      <family val="3"/>
      <charset val="134"/>
    </font>
    <font>
      <b/>
      <sz val="18"/>
      <color indexed="62"/>
      <name val="宋体"/>
      <family val="3"/>
      <charset val="134"/>
    </font>
    <font>
      <b/>
      <sz val="11"/>
      <color indexed="9"/>
      <name val="宋体"/>
      <family val="3"/>
      <charset val="134"/>
    </font>
    <font>
      <b/>
      <sz val="11"/>
      <color indexed="8"/>
      <name val="宋体"/>
      <family val="3"/>
      <charset val="134"/>
    </font>
    <font>
      <b/>
      <sz val="13"/>
      <color indexed="62"/>
      <name val="宋体"/>
      <family val="3"/>
      <charset val="134"/>
    </font>
    <font>
      <b/>
      <sz val="11"/>
      <color indexed="62"/>
      <name val="宋体"/>
      <family val="3"/>
      <charset val="134"/>
    </font>
    <font>
      <sz val="11"/>
      <color indexed="60"/>
      <name val="宋体"/>
      <family val="3"/>
      <charset val="134"/>
    </font>
    <font>
      <i/>
      <sz val="11"/>
      <color indexed="23"/>
      <name val="宋体"/>
      <family val="3"/>
      <charset val="134"/>
    </font>
    <font>
      <b/>
      <sz val="11"/>
      <color indexed="52"/>
      <name val="宋体"/>
      <family val="3"/>
      <charset val="134"/>
    </font>
    <font>
      <sz val="11"/>
      <color indexed="17"/>
      <name val="宋体"/>
      <family val="3"/>
      <charset val="134"/>
    </font>
    <font>
      <b/>
      <sz val="15"/>
      <color indexed="62"/>
      <name val="宋体"/>
      <family val="3"/>
      <charset val="134"/>
    </font>
    <font>
      <b/>
      <sz val="11"/>
      <color indexed="63"/>
      <name val="宋体"/>
      <family val="3"/>
      <charset val="134"/>
    </font>
    <font>
      <sz val="11"/>
      <color indexed="10"/>
      <name val="宋体"/>
      <family val="3"/>
      <charset val="134"/>
    </font>
    <font>
      <b/>
      <u/>
      <sz val="18"/>
      <name val="宋体"/>
      <family val="3"/>
      <charset val="134"/>
    </font>
    <font>
      <sz val="9"/>
      <name val="宋体"/>
      <family val="3"/>
      <charset val="134"/>
    </font>
  </fonts>
  <fills count="18">
    <fill>
      <patternFill patternType="none"/>
    </fill>
    <fill>
      <patternFill patternType="gray125"/>
    </fill>
    <fill>
      <patternFill patternType="solid">
        <fgColor indexed="47"/>
        <bgColor indexed="64"/>
      </patternFill>
    </fill>
    <fill>
      <patternFill patternType="solid">
        <fgColor indexed="29"/>
        <bgColor indexed="64"/>
      </patternFill>
    </fill>
    <fill>
      <patternFill patternType="solid">
        <fgColor indexed="26"/>
        <bgColor indexed="64"/>
      </patternFill>
    </fill>
    <fill>
      <patternFill patternType="solid">
        <fgColor indexed="27"/>
        <bgColor indexed="64"/>
      </patternFill>
    </fill>
    <fill>
      <patternFill patternType="solid">
        <fgColor indexed="22"/>
        <bgColor indexed="64"/>
      </patternFill>
    </fill>
    <fill>
      <patternFill patternType="solid">
        <fgColor indexed="43"/>
        <bgColor indexed="64"/>
      </patternFill>
    </fill>
    <fill>
      <patternFill patternType="solid">
        <fgColor indexed="44"/>
        <bgColor indexed="64"/>
      </patternFill>
    </fill>
    <fill>
      <patternFill patternType="solid">
        <fgColor indexed="49"/>
        <bgColor indexed="64"/>
      </patternFill>
    </fill>
    <fill>
      <patternFill patternType="solid">
        <fgColor indexed="45"/>
        <bgColor indexed="64"/>
      </patternFill>
    </fill>
    <fill>
      <patternFill patternType="solid">
        <fgColor indexed="42"/>
        <bgColor indexed="64"/>
      </patternFill>
    </fill>
    <fill>
      <patternFill patternType="solid">
        <fgColor indexed="9"/>
        <bgColor indexed="64"/>
      </patternFill>
    </fill>
    <fill>
      <patternFill patternType="solid">
        <fgColor indexed="55"/>
        <bgColor indexed="64"/>
      </patternFill>
    </fill>
    <fill>
      <patternFill patternType="solid">
        <fgColor indexed="10"/>
        <bgColor indexed="64"/>
      </patternFill>
    </fill>
    <fill>
      <patternFill patternType="solid">
        <fgColor indexed="57"/>
        <bgColor indexed="64"/>
      </patternFill>
    </fill>
    <fill>
      <patternFill patternType="solid">
        <fgColor indexed="54"/>
        <bgColor indexed="64"/>
      </patternFill>
    </fill>
    <fill>
      <patternFill patternType="solid">
        <fgColor indexed="53"/>
        <bgColor indexed="64"/>
      </patternFill>
    </fill>
  </fills>
  <borders count="23">
    <border>
      <left/>
      <right/>
      <top/>
      <bottom/>
      <diagonal/>
    </border>
    <border>
      <left/>
      <right/>
      <top/>
      <bottom style="thick">
        <color indexed="49"/>
      </bottom>
      <diagonal/>
    </border>
    <border>
      <left/>
      <right/>
      <top/>
      <bottom style="thick">
        <color indexed="22"/>
      </bottom>
      <diagonal/>
    </border>
    <border>
      <left/>
      <right/>
      <top/>
      <bottom style="medium">
        <color indexed="49"/>
      </bottom>
      <diagonal/>
    </border>
    <border>
      <left/>
      <right/>
      <top style="thin">
        <color indexed="49"/>
      </top>
      <bottom style="double">
        <color indexed="49"/>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style="thin">
        <color indexed="63"/>
      </left>
      <right style="thin">
        <color indexed="63"/>
      </right>
      <top style="thin">
        <color indexed="63"/>
      </top>
      <bottom style="thin">
        <color indexed="63"/>
      </bottom>
      <diagonal/>
    </border>
    <border>
      <left style="thin">
        <color indexed="22"/>
      </left>
      <right style="thin">
        <color indexed="22"/>
      </right>
      <top style="thin">
        <color indexed="22"/>
      </top>
      <bottom style="thin">
        <color indexed="22"/>
      </bottom>
      <diagonal/>
    </border>
    <border>
      <left/>
      <right/>
      <top/>
      <bottom style="thin">
        <color indexed="64"/>
      </bottom>
      <diagonal/>
    </border>
    <border>
      <left style="thin">
        <color indexed="64"/>
      </left>
      <right/>
      <top/>
      <bottom/>
      <diagonal/>
    </border>
    <border>
      <left/>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diagonal/>
    </border>
    <border>
      <left style="thin">
        <color indexed="64"/>
      </left>
      <right/>
      <top style="thin">
        <color indexed="64"/>
      </top>
      <bottom/>
      <diagonal/>
    </border>
    <border>
      <left/>
      <right style="thin">
        <color indexed="64"/>
      </right>
      <top/>
      <bottom/>
      <diagonal/>
    </border>
    <border>
      <left style="thin">
        <color indexed="64"/>
      </left>
      <right style="thin">
        <color indexed="64"/>
      </right>
      <top/>
      <bottom/>
      <diagonal/>
    </border>
  </borders>
  <cellStyleXfs count="42">
    <xf numFmtId="0" fontId="0" fillId="0" borderId="0"/>
    <xf numFmtId="0" fontId="7" fillId="2" borderId="0" applyNumberFormat="0" applyBorder="0" applyAlignment="0" applyProtection="0">
      <alignment vertical="center"/>
    </xf>
    <xf numFmtId="0" fontId="7" fillId="3" borderId="0" applyNumberFormat="0" applyBorder="0" applyAlignment="0" applyProtection="0">
      <alignment vertical="center"/>
    </xf>
    <xf numFmtId="0" fontId="7" fillId="4" borderId="0" applyNumberFormat="0" applyBorder="0" applyAlignment="0" applyProtection="0">
      <alignment vertical="center"/>
    </xf>
    <xf numFmtId="0" fontId="7" fillId="2" borderId="0" applyNumberFormat="0" applyBorder="0" applyAlignment="0" applyProtection="0">
      <alignment vertical="center"/>
    </xf>
    <xf numFmtId="0" fontId="7" fillId="5" borderId="0" applyNumberFormat="0" applyBorder="0" applyAlignment="0" applyProtection="0">
      <alignment vertical="center"/>
    </xf>
    <xf numFmtId="0" fontId="7" fillId="4" borderId="0" applyNumberFormat="0" applyBorder="0" applyAlignment="0" applyProtection="0">
      <alignment vertical="center"/>
    </xf>
    <xf numFmtId="0" fontId="7" fillId="6" borderId="0" applyNumberFormat="0" applyBorder="0" applyAlignment="0" applyProtection="0">
      <alignment vertical="center"/>
    </xf>
    <xf numFmtId="0" fontId="7" fillId="3" borderId="0" applyNumberFormat="0" applyBorder="0" applyAlignment="0" applyProtection="0">
      <alignment vertical="center"/>
    </xf>
    <xf numFmtId="0" fontId="7" fillId="7" borderId="0" applyNumberFormat="0" applyBorder="0" applyAlignment="0" applyProtection="0">
      <alignment vertical="center"/>
    </xf>
    <xf numFmtId="0" fontId="7" fillId="6" borderId="0" applyNumberFormat="0" applyBorder="0" applyAlignment="0" applyProtection="0">
      <alignment vertical="center"/>
    </xf>
    <xf numFmtId="0" fontId="7" fillId="8" borderId="0" applyNumberFormat="0" applyBorder="0" applyAlignment="0" applyProtection="0">
      <alignment vertical="center"/>
    </xf>
    <xf numFmtId="0" fontId="7" fillId="7" borderId="0" applyNumberFormat="0" applyBorder="0" applyAlignment="0" applyProtection="0">
      <alignment vertical="center"/>
    </xf>
    <xf numFmtId="0" fontId="8" fillId="9" borderId="0" applyNumberFormat="0" applyBorder="0" applyAlignment="0" applyProtection="0">
      <alignment vertical="center"/>
    </xf>
    <xf numFmtId="0" fontId="8" fillId="3" borderId="0" applyNumberFormat="0" applyBorder="0" applyAlignment="0" applyProtection="0">
      <alignment vertical="center"/>
    </xf>
    <xf numFmtId="0" fontId="8" fillId="7" borderId="0" applyNumberFormat="0" applyBorder="0" applyAlignment="0" applyProtection="0">
      <alignment vertical="center"/>
    </xf>
    <xf numFmtId="0" fontId="8" fillId="6" borderId="0" applyNumberFormat="0" applyBorder="0" applyAlignment="0" applyProtection="0">
      <alignment vertical="center"/>
    </xf>
    <xf numFmtId="0" fontId="8" fillId="9" borderId="0" applyNumberFormat="0" applyBorder="0" applyAlignment="0" applyProtection="0">
      <alignment vertical="center"/>
    </xf>
    <xf numFmtId="0" fontId="8" fillId="3" borderId="0" applyNumberFormat="0" applyBorder="0" applyAlignment="0" applyProtection="0">
      <alignment vertical="center"/>
    </xf>
    <xf numFmtId="0" fontId="12" fillId="0" borderId="0" applyNumberFormat="0" applyFill="0" applyBorder="0" applyAlignment="0" applyProtection="0">
      <alignment vertical="center"/>
    </xf>
    <xf numFmtId="0" fontId="21" fillId="0" borderId="1" applyNumberFormat="0" applyFill="0" applyAlignment="0" applyProtection="0">
      <alignment vertical="center"/>
    </xf>
    <xf numFmtId="0" fontId="15" fillId="0" borderId="2" applyNumberFormat="0" applyFill="0" applyAlignment="0" applyProtection="0">
      <alignment vertical="center"/>
    </xf>
    <xf numFmtId="0" fontId="16" fillId="0" borderId="3" applyNumberFormat="0" applyFill="0" applyAlignment="0" applyProtection="0">
      <alignment vertical="center"/>
    </xf>
    <xf numFmtId="0" fontId="16" fillId="0" borderId="0" applyNumberFormat="0" applyFill="0" applyBorder="0" applyAlignment="0" applyProtection="0">
      <alignment vertical="center"/>
    </xf>
    <xf numFmtId="0" fontId="9" fillId="10" borderId="0" applyNumberFormat="0" applyBorder="0" applyAlignment="0" applyProtection="0">
      <alignment vertical="center"/>
    </xf>
    <xf numFmtId="0" fontId="20" fillId="11" borderId="0" applyNumberFormat="0" applyBorder="0" applyAlignment="0" applyProtection="0">
      <alignment vertical="center"/>
    </xf>
    <xf numFmtId="0" fontId="14" fillId="0" borderId="4" applyNumberFormat="0" applyFill="0" applyAlignment="0" applyProtection="0">
      <alignment vertical="center"/>
    </xf>
    <xf numFmtId="0" fontId="19" fillId="12" borderId="5" applyNumberFormat="0" applyAlignment="0" applyProtection="0">
      <alignment vertical="center"/>
    </xf>
    <xf numFmtId="0" fontId="13" fillId="13" borderId="6" applyNumberFormat="0" applyAlignment="0" applyProtection="0">
      <alignment vertical="center"/>
    </xf>
    <xf numFmtId="0" fontId="18"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0" fillId="0" borderId="7" applyNumberFormat="0" applyFill="0" applyAlignment="0" applyProtection="0">
      <alignment vertical="center"/>
    </xf>
    <xf numFmtId="0" fontId="8" fillId="9" borderId="0" applyNumberFormat="0" applyBorder="0" applyAlignment="0" applyProtection="0">
      <alignment vertical="center"/>
    </xf>
    <xf numFmtId="0" fontId="8" fillId="14" borderId="0" applyNumberFormat="0" applyBorder="0" applyAlignment="0" applyProtection="0">
      <alignment vertical="center"/>
    </xf>
    <xf numFmtId="0" fontId="8" fillId="15" borderId="0" applyNumberFormat="0" applyBorder="0" applyAlignment="0" applyProtection="0">
      <alignment vertical="center"/>
    </xf>
    <xf numFmtId="0" fontId="8" fillId="16" borderId="0" applyNumberFormat="0" applyBorder="0" applyAlignment="0" applyProtection="0">
      <alignment vertical="center"/>
    </xf>
    <xf numFmtId="0" fontId="8" fillId="9" borderId="0" applyNumberFormat="0" applyBorder="0" applyAlignment="0" applyProtection="0">
      <alignment vertical="center"/>
    </xf>
    <xf numFmtId="0" fontId="8" fillId="17" borderId="0" applyNumberFormat="0" applyBorder="0" applyAlignment="0" applyProtection="0">
      <alignment vertical="center"/>
    </xf>
    <xf numFmtId="0" fontId="17" fillId="7" borderId="0" applyNumberFormat="0" applyBorder="0" applyAlignment="0" applyProtection="0">
      <alignment vertical="center"/>
    </xf>
    <xf numFmtId="0" fontId="22" fillId="12" borderId="8" applyNumberFormat="0" applyAlignment="0" applyProtection="0">
      <alignment vertical="center"/>
    </xf>
    <xf numFmtId="0" fontId="11" fillId="7" borderId="5" applyNumberFormat="0" applyAlignment="0" applyProtection="0">
      <alignment vertical="center"/>
    </xf>
    <xf numFmtId="0" fontId="25" fillId="4" borderId="9" applyNumberFormat="0" applyFont="0" applyAlignment="0" applyProtection="0">
      <alignment vertical="center"/>
    </xf>
  </cellStyleXfs>
  <cellXfs count="144">
    <xf numFmtId="0" fontId="0" fillId="0" borderId="0" xfId="0"/>
    <xf numFmtId="0" fontId="0" fillId="0" borderId="0" xfId="0" applyFill="1"/>
    <xf numFmtId="176" fontId="1" fillId="0" borderId="0" xfId="0" applyNumberFormat="1" applyFont="1" applyFill="1" applyAlignment="1">
      <alignment horizontal="left" vertical="center" wrapText="1"/>
    </xf>
    <xf numFmtId="0" fontId="1" fillId="0" borderId="0" xfId="0" applyNumberFormat="1" applyFont="1" applyAlignment="1">
      <alignment vertical="center" wrapText="1"/>
    </xf>
    <xf numFmtId="0" fontId="2" fillId="0" borderId="0" xfId="0" applyNumberFormat="1" applyFont="1" applyFill="1" applyAlignment="1" applyProtection="1">
      <alignment horizontal="centerContinuous" vertical="center"/>
    </xf>
    <xf numFmtId="0" fontId="2" fillId="12" borderId="0" xfId="0" applyNumberFormat="1" applyFont="1" applyFill="1" applyAlignment="1" applyProtection="1">
      <alignment horizontal="centerContinuous" vertical="center"/>
    </xf>
    <xf numFmtId="49" fontId="1" fillId="0" borderId="10" xfId="0" applyNumberFormat="1" applyFont="1" applyFill="1" applyBorder="1" applyAlignment="1" applyProtection="1">
      <alignment horizontal="left" vertical="center"/>
    </xf>
    <xf numFmtId="0" fontId="1" fillId="0" borderId="0" xfId="0" applyNumberFormat="1" applyFont="1" applyFill="1" applyAlignment="1" applyProtection="1">
      <alignment horizontal="left" vertical="center"/>
    </xf>
    <xf numFmtId="49" fontId="1" fillId="0" borderId="0" xfId="0" applyNumberFormat="1" applyFont="1" applyFill="1" applyAlignment="1">
      <alignment vertical="center" wrapText="1"/>
    </xf>
    <xf numFmtId="49" fontId="1" fillId="0" borderId="0" xfId="0" applyNumberFormat="1" applyFont="1" applyAlignment="1">
      <alignment vertical="center" wrapText="1"/>
    </xf>
    <xf numFmtId="49" fontId="1" fillId="0" borderId="11" xfId="0" applyNumberFormat="1" applyFont="1" applyFill="1" applyBorder="1" applyAlignment="1" applyProtection="1">
      <alignment horizontal="centerContinuous" vertical="center"/>
    </xf>
    <xf numFmtId="49" fontId="1" fillId="0" borderId="12" xfId="0" applyNumberFormat="1" applyFont="1" applyFill="1" applyBorder="1" applyAlignment="1" applyProtection="1">
      <alignment horizontal="centerContinuous" vertical="center"/>
    </xf>
    <xf numFmtId="49" fontId="1" fillId="0" borderId="13" xfId="0" applyNumberFormat="1" applyFont="1" applyFill="1" applyBorder="1" applyAlignment="1" applyProtection="1">
      <alignment horizontal="centerContinuous" vertical="center"/>
    </xf>
    <xf numFmtId="49" fontId="1" fillId="0" borderId="14" xfId="0" applyNumberFormat="1" applyFont="1" applyFill="1" applyBorder="1" applyAlignment="1" applyProtection="1">
      <alignment horizontal="center" vertical="center" wrapText="1"/>
    </xf>
    <xf numFmtId="49" fontId="1" fillId="0" borderId="15" xfId="0" applyNumberFormat="1" applyFont="1" applyFill="1" applyBorder="1" applyAlignment="1" applyProtection="1">
      <alignment horizontal="center" vertical="center" wrapText="1"/>
    </xf>
    <xf numFmtId="49" fontId="1" fillId="0" borderId="15" xfId="0" applyNumberFormat="1" applyFont="1" applyFill="1" applyBorder="1" applyAlignment="1" applyProtection="1">
      <alignment horizontal="left" vertical="center" wrapText="1"/>
    </xf>
    <xf numFmtId="49" fontId="1" fillId="0" borderId="10" xfId="0" applyNumberFormat="1" applyFont="1" applyFill="1" applyBorder="1" applyAlignment="1" applyProtection="1">
      <alignment horizontal="left" vertical="center" wrapText="1"/>
    </xf>
    <xf numFmtId="49" fontId="1" fillId="0" borderId="16" xfId="0" applyNumberFormat="1" applyFont="1" applyFill="1" applyBorder="1" applyAlignment="1" applyProtection="1">
      <alignment horizontal="left" vertical="center" wrapText="1"/>
    </xf>
    <xf numFmtId="3" fontId="1" fillId="0" borderId="16" xfId="0" applyNumberFormat="1" applyFont="1" applyFill="1" applyBorder="1" applyAlignment="1" applyProtection="1">
      <alignment horizontal="right" vertical="center" wrapText="1"/>
    </xf>
    <xf numFmtId="40" fontId="1" fillId="0" borderId="0" xfId="0" applyNumberFormat="1" applyFont="1" applyAlignment="1">
      <alignment vertical="center" wrapText="1"/>
    </xf>
    <xf numFmtId="40" fontId="1" fillId="0" borderId="0" xfId="0" applyNumberFormat="1" applyFont="1" applyAlignment="1">
      <alignment horizontal="center" vertical="center" wrapText="1"/>
    </xf>
    <xf numFmtId="40" fontId="1" fillId="0" borderId="0" xfId="0" applyNumberFormat="1" applyFont="1" applyAlignment="1">
      <alignment horizontal="right" vertical="center" wrapText="1"/>
    </xf>
    <xf numFmtId="4" fontId="1" fillId="0" borderId="16" xfId="0" applyNumberFormat="1" applyFont="1" applyFill="1" applyBorder="1" applyAlignment="1" applyProtection="1">
      <alignment horizontal="right" vertical="center" wrapText="1"/>
    </xf>
    <xf numFmtId="0" fontId="0" fillId="0" borderId="0" xfId="0" applyAlignment="1">
      <alignment vertical="center"/>
    </xf>
    <xf numFmtId="0" fontId="0" fillId="0" borderId="0" xfId="0" applyAlignment="1">
      <alignment horizontal="right"/>
    </xf>
    <xf numFmtId="0" fontId="0" fillId="0" borderId="13" xfId="0" applyNumberFormat="1" applyFont="1" applyFill="1" applyBorder="1" applyAlignment="1" applyProtection="1">
      <alignment horizontal="center" vertical="center"/>
    </xf>
    <xf numFmtId="49" fontId="0" fillId="0" borderId="13" xfId="0" applyNumberFormat="1" applyFont="1" applyFill="1" applyBorder="1" applyAlignment="1" applyProtection="1">
      <alignment vertical="center"/>
    </xf>
    <xf numFmtId="49" fontId="0" fillId="0" borderId="16" xfId="0" applyNumberFormat="1" applyFont="1" applyFill="1" applyBorder="1" applyAlignment="1" applyProtection="1">
      <alignment horizontal="left" vertical="center" wrapText="1"/>
    </xf>
    <xf numFmtId="4" fontId="0" fillId="0" borderId="17" xfId="0" applyNumberFormat="1" applyFont="1" applyFill="1" applyBorder="1" applyAlignment="1" applyProtection="1">
      <alignment horizontal="right" vertical="center"/>
    </xf>
    <xf numFmtId="49" fontId="0" fillId="0" borderId="13" xfId="0" applyNumberFormat="1" applyFont="1" applyFill="1" applyBorder="1" applyAlignment="1" applyProtection="1">
      <alignment horizontal="left" vertical="center" wrapText="1"/>
    </xf>
    <xf numFmtId="4" fontId="0" fillId="0" borderId="15" xfId="0" applyNumberFormat="1" applyFont="1" applyFill="1" applyBorder="1" applyAlignment="1" applyProtection="1">
      <alignment horizontal="right" vertical="center" wrapText="1"/>
    </xf>
    <xf numFmtId="0" fontId="0" fillId="0" borderId="0" xfId="0" applyFill="1" applyAlignment="1">
      <alignment horizontal="right" vertical="center"/>
    </xf>
    <xf numFmtId="0" fontId="0" fillId="0" borderId="0" xfId="0" applyFont="1" applyAlignment="1">
      <alignment horizontal="right"/>
    </xf>
    <xf numFmtId="4" fontId="0" fillId="0" borderId="15" xfId="0" applyNumberFormat="1" applyFont="1" applyFill="1" applyBorder="1" applyAlignment="1" applyProtection="1">
      <alignment horizontal="right" vertical="center"/>
    </xf>
    <xf numFmtId="0" fontId="0" fillId="12" borderId="0" xfId="0" applyFill="1"/>
    <xf numFmtId="0" fontId="0" fillId="0" borderId="0" xfId="0" applyFont="1" applyFill="1" applyAlignment="1">
      <alignment vertical="center"/>
    </xf>
    <xf numFmtId="0" fontId="4" fillId="0" borderId="0" xfId="0" applyFont="1" applyFill="1" applyAlignment="1">
      <alignment horizontal="centerContinuous"/>
    </xf>
    <xf numFmtId="0" fontId="0" fillId="0" borderId="0" xfId="0" applyAlignment="1">
      <alignment horizontal="right" vertical="center"/>
    </xf>
    <xf numFmtId="0" fontId="0" fillId="0" borderId="14" xfId="0" applyNumberFormat="1" applyFont="1" applyFill="1" applyBorder="1" applyAlignment="1" applyProtection="1">
      <alignment horizontal="center" vertical="center"/>
    </xf>
    <xf numFmtId="177" fontId="0" fillId="0" borderId="15" xfId="0" applyNumberFormat="1" applyFont="1" applyFill="1" applyBorder="1" applyAlignment="1" applyProtection="1">
      <alignment horizontal="right" vertical="center" wrapText="1"/>
    </xf>
    <xf numFmtId="4" fontId="0" fillId="0" borderId="18" xfId="0" applyNumberFormat="1" applyFont="1" applyFill="1" applyBorder="1" applyAlignment="1" applyProtection="1">
      <alignment horizontal="right" vertical="center" wrapText="1"/>
    </xf>
    <xf numFmtId="4" fontId="0" fillId="0" borderId="17" xfId="0" applyNumberFormat="1" applyFont="1" applyFill="1" applyBorder="1" applyAlignment="1" applyProtection="1">
      <alignment horizontal="right" vertical="center" wrapText="1"/>
    </xf>
    <xf numFmtId="49" fontId="0" fillId="0" borderId="17" xfId="0" applyNumberFormat="1" applyFont="1" applyFill="1" applyBorder="1" applyAlignment="1" applyProtection="1">
      <alignment vertical="center" wrapText="1"/>
    </xf>
    <xf numFmtId="0" fontId="4" fillId="0" borderId="0" xfId="0" applyFont="1" applyAlignment="1">
      <alignment horizontal="centerContinuous"/>
    </xf>
    <xf numFmtId="49" fontId="0" fillId="0" borderId="15" xfId="0" applyNumberFormat="1" applyFont="1" applyFill="1" applyBorder="1" applyAlignment="1" applyProtection="1">
      <alignment horizontal="left" vertical="center" wrapText="1"/>
    </xf>
    <xf numFmtId="49" fontId="0" fillId="0" borderId="18" xfId="0" applyNumberFormat="1" applyFont="1" applyFill="1" applyBorder="1" applyAlignment="1" applyProtection="1">
      <alignment horizontal="left" vertical="center" wrapText="1"/>
    </xf>
    <xf numFmtId="4" fontId="0" fillId="0" borderId="13" xfId="0" applyNumberFormat="1" applyFont="1" applyFill="1" applyBorder="1" applyAlignment="1" applyProtection="1">
      <alignment horizontal="right" vertical="center" wrapText="1"/>
    </xf>
    <xf numFmtId="49" fontId="0" fillId="0" borderId="17" xfId="0" applyNumberFormat="1" applyFont="1" applyFill="1" applyBorder="1" applyAlignment="1" applyProtection="1">
      <alignment horizontal="left" vertical="center" wrapText="1"/>
    </xf>
    <xf numFmtId="49" fontId="0" fillId="0" borderId="0" xfId="0" applyNumberFormat="1" applyFont="1" applyFill="1" applyAlignment="1" applyProtection="1">
      <alignment horizontal="left" vertical="center" wrapText="1"/>
    </xf>
    <xf numFmtId="4" fontId="0" fillId="0" borderId="0" xfId="0" applyNumberFormat="1" applyFont="1" applyFill="1" applyAlignment="1" applyProtection="1">
      <alignment horizontal="right" vertical="center" wrapText="1"/>
    </xf>
    <xf numFmtId="49" fontId="0" fillId="0" borderId="0" xfId="0" applyNumberFormat="1" applyFont="1" applyFill="1" applyAlignment="1" applyProtection="1">
      <alignment vertical="center" wrapText="1"/>
    </xf>
    <xf numFmtId="4" fontId="0" fillId="0" borderId="14" xfId="0" applyNumberFormat="1" applyFont="1" applyFill="1" applyBorder="1" applyAlignment="1" applyProtection="1">
      <alignment horizontal="right" vertical="center" wrapText="1"/>
    </xf>
    <xf numFmtId="49" fontId="0" fillId="0" borderId="19" xfId="0" applyNumberFormat="1" applyFont="1" applyFill="1" applyBorder="1" applyAlignment="1" applyProtection="1">
      <alignment horizontal="left" vertical="center" wrapText="1"/>
    </xf>
    <xf numFmtId="0" fontId="0" fillId="0" borderId="19" xfId="0" applyNumberFormat="1" applyFont="1" applyFill="1" applyBorder="1" applyAlignment="1" applyProtection="1">
      <alignment horizontal="centerContinuous" vertical="center"/>
    </xf>
    <xf numFmtId="0" fontId="0" fillId="0" borderId="14" xfId="0" applyNumberFormat="1" applyFont="1" applyFill="1" applyBorder="1" applyAlignment="1" applyProtection="1">
      <alignment horizontal="centerContinuous" vertical="center"/>
    </xf>
    <xf numFmtId="0" fontId="0" fillId="0" borderId="20" xfId="0" applyNumberFormat="1" applyFont="1" applyFill="1" applyBorder="1" applyAlignment="1" applyProtection="1">
      <alignment horizontal="centerContinuous" vertical="center"/>
    </xf>
    <xf numFmtId="0" fontId="0" fillId="0" borderId="14" xfId="0" applyNumberFormat="1" applyFill="1" applyBorder="1" applyAlignment="1" applyProtection="1">
      <alignment horizontal="center" vertical="center"/>
    </xf>
    <xf numFmtId="0" fontId="0" fillId="0" borderId="21" xfId="0" applyNumberFormat="1" applyFont="1" applyFill="1" applyBorder="1" applyAlignment="1" applyProtection="1">
      <alignment horizontal="center" vertical="center"/>
    </xf>
    <xf numFmtId="0" fontId="0" fillId="0" borderId="22" xfId="0" applyNumberFormat="1" applyFont="1" applyFill="1" applyBorder="1" applyAlignment="1" applyProtection="1">
      <alignment horizontal="center" vertical="center"/>
    </xf>
    <xf numFmtId="0" fontId="0" fillId="0" borderId="11" xfId="0" applyNumberFormat="1" applyFont="1" applyFill="1" applyBorder="1" applyAlignment="1" applyProtection="1">
      <alignment horizontal="center" vertical="center"/>
    </xf>
    <xf numFmtId="4" fontId="0" fillId="0" borderId="19" xfId="0" applyNumberFormat="1" applyFont="1" applyFill="1" applyBorder="1" applyAlignment="1" applyProtection="1">
      <alignment horizontal="right" vertical="center" wrapText="1"/>
    </xf>
    <xf numFmtId="0" fontId="0" fillId="0" borderId="16" xfId="0" applyNumberFormat="1" applyFill="1" applyBorder="1"/>
    <xf numFmtId="0" fontId="0" fillId="0" borderId="15" xfId="0" applyNumberFormat="1" applyFill="1" applyBorder="1"/>
    <xf numFmtId="0" fontId="0" fillId="0" borderId="12" xfId="0" applyNumberFormat="1" applyFont="1" applyFill="1" applyBorder="1" applyAlignment="1" applyProtection="1">
      <alignment horizontal="centerContinuous" vertical="center"/>
    </xf>
    <xf numFmtId="0" fontId="0" fillId="0" borderId="15" xfId="0" applyNumberFormat="1" applyFont="1" applyFill="1" applyBorder="1" applyAlignment="1" applyProtection="1">
      <alignment horizontal="center" vertical="center" wrapText="1"/>
    </xf>
    <xf numFmtId="177" fontId="0" fillId="0" borderId="17" xfId="0" applyNumberFormat="1" applyFont="1" applyFill="1" applyBorder="1" applyAlignment="1" applyProtection="1">
      <alignment horizontal="left" vertical="center" wrapText="1"/>
    </xf>
    <xf numFmtId="4" fontId="0" fillId="0" borderId="12" xfId="0" applyNumberFormat="1" applyFont="1" applyFill="1" applyBorder="1" applyAlignment="1" applyProtection="1">
      <alignment horizontal="right" vertical="center" wrapText="1"/>
    </xf>
    <xf numFmtId="177" fontId="0" fillId="0" borderId="19" xfId="0" applyNumberFormat="1" applyFont="1" applyFill="1" applyBorder="1" applyAlignment="1" applyProtection="1">
      <alignment horizontal="left" vertical="center" wrapText="1"/>
    </xf>
    <xf numFmtId="4" fontId="0" fillId="0" borderId="16" xfId="0" applyNumberFormat="1" applyFont="1" applyFill="1" applyBorder="1" applyAlignment="1" applyProtection="1">
      <alignment horizontal="right" vertical="center" wrapText="1"/>
    </xf>
    <xf numFmtId="4" fontId="0" fillId="0" borderId="17" xfId="0" applyNumberFormat="1" applyFont="1" applyFill="1" applyBorder="1" applyAlignment="1" applyProtection="1">
      <alignment horizontal="left" vertical="center" wrapText="1"/>
    </xf>
    <xf numFmtId="49" fontId="1" fillId="0" borderId="0" xfId="0" applyNumberFormat="1" applyFont="1" applyFill="1"/>
    <xf numFmtId="0" fontId="1" fillId="0" borderId="0" xfId="0" applyFont="1"/>
    <xf numFmtId="0" fontId="1" fillId="0" borderId="0" xfId="0" applyFont="1" applyFill="1" applyAlignment="1">
      <alignment horizontal="right"/>
    </xf>
    <xf numFmtId="0" fontId="0" fillId="0" borderId="15" xfId="0" applyFont="1" applyFill="1" applyBorder="1" applyAlignment="1">
      <alignment horizontal="center" vertical="center"/>
    </xf>
    <xf numFmtId="0" fontId="0" fillId="0" borderId="14" xfId="0" applyFont="1" applyBorder="1" applyAlignment="1">
      <alignment horizontal="center" vertical="center"/>
    </xf>
    <xf numFmtId="0" fontId="0" fillId="0" borderId="15" xfId="0" applyFill="1" applyBorder="1" applyAlignment="1">
      <alignment horizontal="center" vertical="center"/>
    </xf>
    <xf numFmtId="0" fontId="0" fillId="0" borderId="14" xfId="0" applyBorder="1" applyAlignment="1">
      <alignment horizontal="center" vertical="center"/>
    </xf>
    <xf numFmtId="0" fontId="0" fillId="0" borderId="13" xfId="0" applyFont="1" applyFill="1" applyBorder="1" applyAlignment="1">
      <alignment vertical="center"/>
    </xf>
    <xf numFmtId="0" fontId="0" fillId="0" borderId="18" xfId="0" applyFill="1" applyBorder="1" applyAlignment="1">
      <alignment horizontal="left" vertical="center"/>
    </xf>
    <xf numFmtId="4" fontId="0" fillId="0" borderId="14" xfId="0" applyNumberFormat="1" applyFont="1" applyFill="1" applyBorder="1" applyAlignment="1" applyProtection="1">
      <alignment horizontal="right" vertical="center"/>
    </xf>
    <xf numFmtId="0" fontId="0" fillId="0" borderId="18" xfId="0" applyBorder="1"/>
    <xf numFmtId="4" fontId="0" fillId="0" borderId="15" xfId="0" applyNumberFormat="1" applyFont="1" applyFill="1" applyBorder="1" applyAlignment="1" applyProtection="1">
      <alignment horizontal="right"/>
    </xf>
    <xf numFmtId="0" fontId="0" fillId="0" borderId="13" xfId="0" applyFill="1" applyBorder="1" applyAlignment="1">
      <alignment vertical="center"/>
    </xf>
    <xf numFmtId="4" fontId="0" fillId="0" borderId="16" xfId="0" applyNumberFormat="1" applyFont="1" applyFill="1" applyBorder="1" applyAlignment="1" applyProtection="1">
      <alignment horizontal="right" vertical="center"/>
    </xf>
    <xf numFmtId="0" fontId="0" fillId="0" borderId="18" xfId="0" applyNumberFormat="1" applyFont="1" applyFill="1" applyBorder="1" applyAlignment="1" applyProtection="1">
      <alignment vertical="center"/>
    </xf>
    <xf numFmtId="4" fontId="0" fillId="0" borderId="22" xfId="0" applyNumberFormat="1" applyFont="1" applyFill="1" applyBorder="1" applyAlignment="1" applyProtection="1">
      <alignment horizontal="right" vertical="center"/>
    </xf>
    <xf numFmtId="0" fontId="0" fillId="0" borderId="13" xfId="0" applyBorder="1" applyAlignment="1">
      <alignment vertical="center"/>
    </xf>
    <xf numFmtId="4" fontId="0" fillId="0" borderId="14" xfId="0" applyNumberFormat="1" applyFont="1" applyFill="1" applyBorder="1" applyAlignment="1" applyProtection="1">
      <alignment horizontal="right"/>
    </xf>
    <xf numFmtId="0" fontId="0" fillId="0" borderId="18" xfId="0" applyFill="1" applyBorder="1"/>
    <xf numFmtId="0" fontId="0" fillId="0" borderId="15" xfId="0" applyFont="1" applyFill="1" applyBorder="1" applyAlignment="1">
      <alignment vertical="center"/>
    </xf>
    <xf numFmtId="0" fontId="0" fillId="0" borderId="13" xfId="0" applyFill="1" applyBorder="1" applyAlignment="1">
      <alignment horizontal="left" vertical="center"/>
    </xf>
    <xf numFmtId="4" fontId="0" fillId="0" borderId="14" xfId="0" applyNumberFormat="1" applyFont="1" applyFill="1" applyBorder="1" applyAlignment="1" applyProtection="1"/>
    <xf numFmtId="4" fontId="0" fillId="0" borderId="16" xfId="0" applyNumberFormat="1" applyFill="1" applyBorder="1"/>
    <xf numFmtId="0" fontId="0" fillId="0" borderId="15" xfId="0" applyFill="1" applyBorder="1" applyAlignment="1">
      <alignment horizontal="left" vertical="center"/>
    </xf>
    <xf numFmtId="4" fontId="0" fillId="0" borderId="15" xfId="0" applyNumberFormat="1" applyFill="1" applyBorder="1"/>
    <xf numFmtId="0" fontId="0" fillId="0" borderId="15" xfId="0" applyBorder="1" applyAlignment="1">
      <alignment horizontal="left" vertical="center"/>
    </xf>
    <xf numFmtId="0" fontId="0" fillId="0" borderId="15" xfId="0" applyBorder="1"/>
    <xf numFmtId="0" fontId="0" fillId="0" borderId="13" xfId="0" applyFill="1" applyBorder="1" applyAlignment="1">
      <alignment horizontal="left" vertical="center" wrapText="1"/>
    </xf>
    <xf numFmtId="0" fontId="0" fillId="0" borderId="18" xfId="0" applyFont="1" applyFill="1" applyBorder="1"/>
    <xf numFmtId="0" fontId="0" fillId="0" borderId="15" xfId="0" applyFill="1" applyBorder="1"/>
    <xf numFmtId="4" fontId="0" fillId="0" borderId="15" xfId="0" applyNumberFormat="1" applyFill="1" applyBorder="1" applyAlignment="1">
      <alignment horizontal="right" vertical="center"/>
    </xf>
    <xf numFmtId="0" fontId="0" fillId="0" borderId="13" xfId="0" applyBorder="1"/>
    <xf numFmtId="0" fontId="0" fillId="0" borderId="17" xfId="0" applyNumberFormat="1" applyFont="1" applyFill="1" applyBorder="1" applyAlignment="1" applyProtection="1">
      <alignment vertical="center"/>
    </xf>
    <xf numFmtId="4" fontId="0" fillId="0" borderId="16" xfId="0" applyNumberFormat="1" applyFont="1" applyFill="1" applyBorder="1" applyAlignment="1">
      <alignment horizontal="right" vertical="center"/>
    </xf>
    <xf numFmtId="4" fontId="0" fillId="0" borderId="15" xfId="0" applyNumberFormat="1" applyFont="1" applyFill="1" applyBorder="1" applyAlignment="1">
      <alignment horizontal="right" vertical="center"/>
    </xf>
    <xf numFmtId="4" fontId="0" fillId="0" borderId="14" xfId="0" applyNumberFormat="1" applyFill="1" applyBorder="1" applyAlignment="1">
      <alignment horizontal="right" vertical="center"/>
    </xf>
    <xf numFmtId="0" fontId="0" fillId="0" borderId="15" xfId="0" applyNumberFormat="1" applyFont="1" applyFill="1" applyBorder="1" applyAlignment="1" applyProtection="1">
      <alignment vertical="center"/>
    </xf>
    <xf numFmtId="4" fontId="0" fillId="0" borderId="14" xfId="0" applyNumberFormat="1" applyFont="1" applyFill="1" applyBorder="1" applyAlignment="1">
      <alignment horizontal="right" vertical="center"/>
    </xf>
    <xf numFmtId="0" fontId="0" fillId="0" borderId="13" xfId="0" applyFont="1" applyBorder="1" applyAlignment="1">
      <alignment horizontal="center" vertical="center"/>
    </xf>
    <xf numFmtId="4" fontId="0" fillId="0" borderId="15" xfId="0" applyNumberFormat="1" applyFont="1" applyFill="1" applyBorder="1" applyAlignment="1" applyProtection="1">
      <alignment vertical="center"/>
    </xf>
    <xf numFmtId="0" fontId="0" fillId="0" borderId="17" xfId="0" applyFill="1" applyBorder="1" applyAlignment="1">
      <alignment horizontal="center" vertical="center"/>
    </xf>
    <xf numFmtId="0" fontId="5" fillId="12" borderId="0" xfId="0" applyFont="1" applyFill="1" applyAlignment="1">
      <alignment horizontal="left" vertical="center" wrapText="1"/>
    </xf>
    <xf numFmtId="0" fontId="6" fillId="0" borderId="0" xfId="0" applyNumberFormat="1" applyFont="1" applyFill="1" applyAlignment="1" applyProtection="1">
      <alignment horizontal="centerContinuous" vertical="center"/>
    </xf>
    <xf numFmtId="0" fontId="6" fillId="12" borderId="0" xfId="0" applyNumberFormat="1" applyFont="1" applyFill="1" applyAlignment="1" applyProtection="1">
      <alignment vertical="center"/>
    </xf>
    <xf numFmtId="0" fontId="0" fillId="0" borderId="0" xfId="0" applyFill="1" applyAlignment="1">
      <alignment horizontal="centerContinuous"/>
    </xf>
    <xf numFmtId="49" fontId="5" fillId="0" borderId="0" xfId="0" applyNumberFormat="1" applyFont="1" applyFill="1" applyAlignment="1" applyProtection="1">
      <alignment horizontal="left" vertical="center"/>
    </xf>
    <xf numFmtId="49" fontId="5" fillId="12" borderId="0" xfId="0" applyNumberFormat="1" applyFont="1" applyFill="1" applyAlignment="1" applyProtection="1">
      <alignment horizontal="left" vertical="center"/>
    </xf>
    <xf numFmtId="49" fontId="5" fillId="12" borderId="0" xfId="0" applyNumberFormat="1" applyFont="1" applyFill="1" applyAlignment="1" applyProtection="1">
      <alignment horizontal="left" vertical="center" wrapText="1"/>
    </xf>
    <xf numFmtId="49" fontId="5" fillId="0" borderId="0" xfId="0" applyNumberFormat="1" applyFont="1" applyFill="1" applyAlignment="1" applyProtection="1">
      <alignment vertical="center" wrapText="1"/>
    </xf>
    <xf numFmtId="49" fontId="5" fillId="0" borderId="0" xfId="0" applyNumberFormat="1" applyFont="1" applyFill="1" applyBorder="1" applyAlignment="1" applyProtection="1">
      <alignment horizontal="left" vertical="center" wrapText="1"/>
    </xf>
    <xf numFmtId="49" fontId="2" fillId="0" borderId="0" xfId="0" applyNumberFormat="1" applyFont="1" applyFill="1" applyAlignment="1" applyProtection="1">
      <alignment vertical="center" wrapText="1"/>
    </xf>
    <xf numFmtId="49" fontId="2" fillId="12" borderId="0" xfId="0" applyNumberFormat="1" applyFont="1" applyFill="1" applyAlignment="1" applyProtection="1">
      <alignment vertical="center" wrapText="1"/>
    </xf>
    <xf numFmtId="0" fontId="2" fillId="0" borderId="0" xfId="0" applyNumberFormat="1" applyFont="1" applyFill="1" applyAlignment="1" applyProtection="1">
      <alignment horizontal="center" vertical="center" wrapText="1"/>
    </xf>
    <xf numFmtId="0" fontId="0" fillId="0" borderId="15" xfId="0" applyNumberFormat="1" applyFont="1" applyFill="1" applyBorder="1" applyAlignment="1" applyProtection="1">
      <alignment horizontal="center" vertical="center"/>
    </xf>
    <xf numFmtId="0" fontId="0" fillId="0" borderId="14" xfId="0" applyNumberFormat="1" applyFont="1" applyFill="1" applyBorder="1" applyAlignment="1" applyProtection="1">
      <alignment horizontal="center" vertical="center" wrapText="1"/>
    </xf>
    <xf numFmtId="0" fontId="0" fillId="0" borderId="18" xfId="0" applyNumberFormat="1" applyFont="1" applyFill="1" applyBorder="1" applyAlignment="1" applyProtection="1">
      <alignment horizontal="center" vertical="center"/>
    </xf>
    <xf numFmtId="0" fontId="0" fillId="0" borderId="13" xfId="0" applyNumberFormat="1" applyFont="1" applyFill="1" applyBorder="1" applyAlignment="1" applyProtection="1">
      <alignment horizontal="center" vertical="center" wrapText="1"/>
    </xf>
    <xf numFmtId="0" fontId="0" fillId="0" borderId="17" xfId="0" applyNumberFormat="1" applyFont="1" applyFill="1" applyBorder="1" applyAlignment="1" applyProtection="1">
      <alignment horizontal="center" vertical="center"/>
    </xf>
    <xf numFmtId="0" fontId="0" fillId="0" borderId="19" xfId="0" applyNumberFormat="1" applyFont="1" applyFill="1" applyBorder="1" applyAlignment="1" applyProtection="1">
      <alignment horizontal="center" vertical="center"/>
    </xf>
    <xf numFmtId="0" fontId="0" fillId="0" borderId="14" xfId="0" applyNumberFormat="1" applyFill="1" applyBorder="1" applyAlignment="1" applyProtection="1">
      <alignment horizontal="center" vertical="center" wrapText="1"/>
    </xf>
    <xf numFmtId="0" fontId="0" fillId="0" borderId="22" xfId="0" applyNumberFormat="1" applyFont="1" applyFill="1" applyBorder="1" applyAlignment="1" applyProtection="1">
      <alignment horizontal="center" vertical="center" wrapText="1"/>
    </xf>
    <xf numFmtId="0" fontId="0" fillId="0" borderId="16" xfId="0" applyNumberFormat="1" applyFont="1" applyFill="1" applyBorder="1" applyAlignment="1" applyProtection="1">
      <alignment horizontal="center" vertical="center" wrapText="1"/>
    </xf>
    <xf numFmtId="0" fontId="0" fillId="0" borderId="13" xfId="0" applyNumberFormat="1" applyFont="1" applyFill="1" applyBorder="1" applyAlignment="1" applyProtection="1">
      <alignment horizontal="center" vertical="center"/>
    </xf>
    <xf numFmtId="0" fontId="0" fillId="0" borderId="15" xfId="0" applyNumberFormat="1" applyFont="1" applyFill="1" applyBorder="1" applyAlignment="1" applyProtection="1">
      <alignment horizontal="center" vertical="center" wrapText="1"/>
    </xf>
    <xf numFmtId="0" fontId="0" fillId="0" borderId="14" xfId="0" applyNumberFormat="1" applyFont="1" applyFill="1" applyBorder="1" applyAlignment="1" applyProtection="1">
      <alignment horizontal="center" vertical="center"/>
    </xf>
    <xf numFmtId="0" fontId="0" fillId="0" borderId="12" xfId="0" applyNumberFormat="1" applyFont="1" applyFill="1" applyBorder="1" applyAlignment="1" applyProtection="1">
      <alignment horizontal="center" vertical="center"/>
    </xf>
    <xf numFmtId="0" fontId="2" fillId="0" borderId="0" xfId="0" applyNumberFormat="1" applyFont="1" applyFill="1" applyBorder="1" applyAlignment="1" applyProtection="1">
      <alignment horizontal="center" vertical="center" wrapText="1"/>
    </xf>
    <xf numFmtId="49" fontId="3" fillId="12" borderId="15" xfId="0" applyNumberFormat="1" applyFont="1" applyFill="1" applyBorder="1" applyAlignment="1" applyProtection="1">
      <alignment horizontal="center" vertical="center"/>
    </xf>
    <xf numFmtId="49" fontId="3" fillId="0" borderId="17" xfId="0" applyNumberFormat="1" applyFont="1" applyFill="1" applyBorder="1" applyAlignment="1" applyProtection="1">
      <alignment horizontal="center" vertical="center"/>
    </xf>
    <xf numFmtId="49" fontId="3" fillId="0" borderId="15" xfId="0" applyNumberFormat="1" applyFont="1" applyFill="1" applyBorder="1" applyAlignment="1" applyProtection="1">
      <alignment horizontal="center" vertical="center"/>
    </xf>
    <xf numFmtId="49" fontId="1" fillId="0" borderId="17" xfId="0" applyNumberFormat="1" applyFont="1" applyFill="1" applyBorder="1" applyAlignment="1" applyProtection="1">
      <alignment horizontal="center" vertical="center"/>
    </xf>
    <xf numFmtId="49" fontId="1" fillId="0" borderId="15" xfId="0" applyNumberFormat="1" applyFont="1" applyFill="1" applyBorder="1" applyAlignment="1" applyProtection="1">
      <alignment horizontal="center" vertical="center" wrapText="1"/>
    </xf>
    <xf numFmtId="49" fontId="1" fillId="0" borderId="13" xfId="0" applyNumberFormat="1" applyFont="1" applyFill="1" applyBorder="1" applyAlignment="1" applyProtection="1">
      <alignment horizontal="center" vertical="center" wrapText="1"/>
    </xf>
    <xf numFmtId="49" fontId="25" fillId="0" borderId="15" xfId="0" applyNumberFormat="1" applyFont="1" applyFill="1" applyBorder="1" applyAlignment="1" applyProtection="1">
      <alignment horizontal="left" vertical="center" wrapText="1"/>
    </xf>
  </cellXfs>
  <cellStyles count="42">
    <cellStyle name="20% - 强调文字颜色 1" xfId="1" builtinId="30" customBuiltin="1"/>
    <cellStyle name="20% - 强调文字颜色 2" xfId="2" builtinId="34" customBuiltin="1"/>
    <cellStyle name="20% - 强调文字颜色 3" xfId="3" builtinId="38" customBuiltin="1"/>
    <cellStyle name="20% - 强调文字颜色 4" xfId="4" builtinId="42" customBuiltin="1"/>
    <cellStyle name="20% - 强调文字颜色 5" xfId="5" builtinId="46" customBuiltin="1"/>
    <cellStyle name="20% - 强调文字颜色 6" xfId="6" builtinId="50" customBuiltin="1"/>
    <cellStyle name="40% - 强调文字颜色 1" xfId="7" builtinId="31" customBuiltin="1"/>
    <cellStyle name="40% - 强调文字颜色 2" xfId="8" builtinId="35" customBuiltin="1"/>
    <cellStyle name="40% - 强调文字颜色 3" xfId="9" builtinId="39" customBuiltin="1"/>
    <cellStyle name="40% - 强调文字颜色 4" xfId="10" builtinId="43" customBuiltin="1"/>
    <cellStyle name="40% - 强调文字颜色 5" xfId="11" builtinId="47" customBuiltin="1"/>
    <cellStyle name="40% - 强调文字颜色 6" xfId="12" builtinId="51" customBuiltin="1"/>
    <cellStyle name="60% - 强调文字颜色 1" xfId="13" builtinId="32" customBuiltin="1"/>
    <cellStyle name="60% - 强调文字颜色 2" xfId="14" builtinId="36" customBuiltin="1"/>
    <cellStyle name="60% - 强调文字颜色 3" xfId="15" builtinId="40" customBuiltin="1"/>
    <cellStyle name="60% - 强调文字颜色 4" xfId="16" builtinId="44" customBuiltin="1"/>
    <cellStyle name="60% - 强调文字颜色 5" xfId="17" builtinId="48" customBuiltin="1"/>
    <cellStyle name="60% - 强调文字颜色 6" xfId="18" builtinId="52" customBuiltin="1"/>
    <cellStyle name="标题" xfId="19" builtinId="15" customBuiltin="1"/>
    <cellStyle name="标题 1" xfId="20" builtinId="16" customBuiltin="1"/>
    <cellStyle name="标题 2" xfId="21" builtinId="17" customBuiltin="1"/>
    <cellStyle name="标题 3" xfId="22" builtinId="18" customBuiltin="1"/>
    <cellStyle name="标题 4" xfId="23" builtinId="19" customBuiltin="1"/>
    <cellStyle name="差" xfId="24" builtinId="27" customBuiltin="1"/>
    <cellStyle name="常规" xfId="0" builtinId="0"/>
    <cellStyle name="好" xfId="25" builtinId="26" customBuiltin="1"/>
    <cellStyle name="汇总" xfId="26" builtinId="25" customBuiltin="1"/>
    <cellStyle name="计算" xfId="27" builtinId="22" customBuiltin="1"/>
    <cellStyle name="检查单元格" xfId="28" builtinId="23" customBuiltin="1"/>
    <cellStyle name="解释性文本" xfId="29" builtinId="53" customBuiltin="1"/>
    <cellStyle name="警告文本" xfId="30" builtinId="11" customBuiltin="1"/>
    <cellStyle name="链接单元格" xfId="31" builtinId="24" customBuiltin="1"/>
    <cellStyle name="强调文字颜色 1" xfId="32" builtinId="29" customBuiltin="1"/>
    <cellStyle name="强调文字颜色 2" xfId="33" builtinId="33" customBuiltin="1"/>
    <cellStyle name="强调文字颜色 3" xfId="34" builtinId="37" customBuiltin="1"/>
    <cellStyle name="强调文字颜色 4" xfId="35" builtinId="41" customBuiltin="1"/>
    <cellStyle name="强调文字颜色 5" xfId="36" builtinId="45" customBuiltin="1"/>
    <cellStyle name="强调文字颜色 6" xfId="37" builtinId="49" customBuiltin="1"/>
    <cellStyle name="适中" xfId="38" builtinId="28" customBuiltin="1"/>
    <cellStyle name="输出" xfId="39" builtinId="21" customBuiltin="1"/>
    <cellStyle name="输入" xfId="40" builtinId="20" customBuiltin="1"/>
    <cellStyle name="注释" xfId="41" builtinId="10" customBuiltin="1"/>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P55"/>
  <sheetViews>
    <sheetView showGridLines="0" showZeros="0" topLeftCell="A7" workbookViewId="0">
      <selection activeCell="A15" sqref="A15"/>
    </sheetView>
  </sheetViews>
  <sheetFormatPr defaultColWidth="9.1640625" defaultRowHeight="11.25"/>
  <cols>
    <col min="1" max="1" width="162.33203125" customWidth="1"/>
    <col min="2" max="2" width="22.33203125" customWidth="1"/>
    <col min="3" max="3" width="8.1640625" customWidth="1"/>
  </cols>
  <sheetData>
    <row r="1" spans="1:16">
      <c r="A1" s="1"/>
    </row>
    <row r="2" spans="1:16" ht="22.5">
      <c r="A2" s="112" t="s">
        <v>165</v>
      </c>
      <c r="C2" s="113"/>
      <c r="D2" s="114"/>
      <c r="E2" s="114"/>
      <c r="F2" s="114"/>
      <c r="G2" s="114"/>
      <c r="H2" s="114"/>
      <c r="I2" s="114"/>
      <c r="J2" s="114"/>
      <c r="K2" s="114"/>
      <c r="L2" s="114"/>
      <c r="M2" s="114"/>
      <c r="N2" s="114"/>
      <c r="O2" s="114"/>
      <c r="P2" s="114"/>
    </row>
    <row r="3" spans="1:16">
      <c r="A3" s="114"/>
      <c r="B3" s="114"/>
      <c r="C3" s="114"/>
      <c r="D3" s="114"/>
      <c r="E3" s="114"/>
      <c r="F3" s="114"/>
      <c r="G3" s="114"/>
      <c r="H3" s="114"/>
      <c r="I3" s="114"/>
      <c r="J3" s="114"/>
      <c r="K3" s="114"/>
      <c r="L3" s="114"/>
      <c r="M3" s="114"/>
      <c r="N3" s="114"/>
      <c r="O3" s="114"/>
      <c r="P3" s="114"/>
    </row>
    <row r="4" spans="1:16">
      <c r="B4" s="1"/>
      <c r="C4" s="1"/>
    </row>
    <row r="5" spans="1:16" s="111" customFormat="1" ht="14.25">
      <c r="A5" s="115"/>
      <c r="B5" s="115"/>
      <c r="C5" s="116"/>
      <c r="D5" s="117"/>
      <c r="E5" s="117"/>
      <c r="F5" s="117"/>
      <c r="G5" s="117"/>
      <c r="H5" s="117"/>
      <c r="I5" s="117"/>
      <c r="J5" s="117"/>
      <c r="K5" s="117"/>
      <c r="L5" s="117"/>
      <c r="M5" s="117"/>
      <c r="N5" s="117"/>
      <c r="O5" s="117"/>
      <c r="P5" s="117"/>
    </row>
    <row r="6" spans="1:16" s="111" customFormat="1" ht="14.25">
      <c r="A6" s="118" t="s">
        <v>0</v>
      </c>
      <c r="C6" s="119"/>
      <c r="D6" s="117"/>
      <c r="E6" s="117"/>
      <c r="F6" s="117"/>
      <c r="G6" s="117"/>
      <c r="H6" s="117"/>
      <c r="I6" s="117"/>
      <c r="J6" s="117"/>
      <c r="K6" s="117"/>
      <c r="L6" s="117"/>
      <c r="M6" s="117"/>
      <c r="N6" s="117"/>
      <c r="O6" s="117"/>
      <c r="P6" s="117"/>
    </row>
    <row r="7" spans="1:16" s="34" customFormat="1" ht="123.75" customHeight="1">
      <c r="A7" s="118" t="s">
        <v>164</v>
      </c>
      <c r="B7" s="120"/>
      <c r="C7" s="121"/>
      <c r="D7" s="121"/>
      <c r="E7" s="121"/>
      <c r="F7" s="121"/>
      <c r="G7" s="121"/>
      <c r="H7" s="121"/>
      <c r="I7" s="121"/>
      <c r="J7" s="121"/>
      <c r="K7" s="121"/>
      <c r="L7" s="121"/>
      <c r="M7" s="121"/>
      <c r="N7" s="121"/>
      <c r="O7" s="121"/>
      <c r="P7" s="121"/>
    </row>
    <row r="8" spans="1:16" s="34" customFormat="1" ht="20.25">
      <c r="A8" s="118" t="s">
        <v>166</v>
      </c>
      <c r="B8" s="120"/>
      <c r="C8" s="120"/>
      <c r="D8" s="121"/>
      <c r="E8" s="121"/>
      <c r="F8" s="121"/>
      <c r="G8" s="121"/>
      <c r="H8" s="121"/>
      <c r="I8" s="121"/>
      <c r="J8" s="121"/>
      <c r="K8" s="121"/>
      <c r="L8" s="121"/>
      <c r="M8" s="121"/>
      <c r="N8" s="121"/>
      <c r="O8" s="121"/>
      <c r="P8" s="121"/>
    </row>
    <row r="9" spans="1:16" s="34" customFormat="1" ht="63" customHeight="1">
      <c r="A9" s="118" t="s">
        <v>167</v>
      </c>
      <c r="B9" s="120"/>
      <c r="C9" s="120"/>
      <c r="D9" s="121"/>
      <c r="E9" s="121"/>
      <c r="F9" s="121"/>
      <c r="G9" s="121"/>
      <c r="H9" s="121"/>
      <c r="I9" s="121"/>
      <c r="J9" s="121"/>
      <c r="K9" s="121"/>
      <c r="L9" s="121"/>
      <c r="M9" s="121"/>
      <c r="N9" s="121"/>
      <c r="O9" s="121"/>
      <c r="P9" s="121"/>
    </row>
    <row r="10" spans="1:16" s="34" customFormat="1" ht="20.25">
      <c r="A10" s="118" t="s">
        <v>169</v>
      </c>
      <c r="B10" s="120"/>
      <c r="C10" s="120"/>
      <c r="D10" s="121"/>
      <c r="E10" s="121"/>
      <c r="F10" s="121"/>
      <c r="G10" s="121"/>
      <c r="H10" s="121"/>
      <c r="I10" s="121"/>
      <c r="J10" s="121"/>
      <c r="K10" s="121"/>
      <c r="L10" s="121"/>
      <c r="M10" s="121"/>
      <c r="N10" s="121"/>
      <c r="O10" s="121"/>
      <c r="P10" s="121"/>
    </row>
    <row r="11" spans="1:16" s="34" customFormat="1" ht="36" customHeight="1">
      <c r="A11" s="118" t="s">
        <v>170</v>
      </c>
      <c r="B11" s="120"/>
      <c r="C11" s="120"/>
      <c r="D11" s="121"/>
      <c r="E11" s="121"/>
      <c r="F11" s="121"/>
      <c r="G11" s="121"/>
      <c r="H11" s="121"/>
      <c r="I11" s="121"/>
      <c r="J11" s="121"/>
      <c r="K11" s="121"/>
      <c r="L11" s="121"/>
      <c r="M11" s="121"/>
      <c r="N11" s="121"/>
      <c r="O11" s="121"/>
      <c r="P11" s="121"/>
    </row>
    <row r="12" spans="1:16" s="34" customFormat="1" ht="20.25">
      <c r="A12" s="118" t="s">
        <v>168</v>
      </c>
      <c r="B12" s="120"/>
      <c r="C12" s="120"/>
      <c r="D12" s="121"/>
      <c r="E12" s="121"/>
      <c r="F12" s="121"/>
      <c r="G12" s="121"/>
      <c r="H12" s="121"/>
      <c r="I12" s="121"/>
      <c r="J12" s="121"/>
      <c r="K12" s="121"/>
      <c r="L12" s="121"/>
      <c r="M12" s="121"/>
      <c r="N12" s="121"/>
      <c r="O12" s="121"/>
      <c r="P12" s="121"/>
    </row>
    <row r="13" spans="1:16" s="34" customFormat="1" ht="111" customHeight="1">
      <c r="A13" s="118" t="s">
        <v>171</v>
      </c>
      <c r="B13" s="120"/>
      <c r="C13" s="120"/>
      <c r="D13" s="121"/>
      <c r="E13" s="121"/>
      <c r="F13" s="121"/>
      <c r="G13" s="121"/>
      <c r="H13" s="121"/>
      <c r="I13" s="121"/>
      <c r="J13" s="121"/>
      <c r="K13" s="121"/>
      <c r="L13" s="121"/>
      <c r="M13" s="121"/>
      <c r="N13" s="121"/>
      <c r="O13" s="121"/>
      <c r="P13" s="121"/>
    </row>
    <row r="14" spans="1:16" s="34" customFormat="1" ht="20.25">
      <c r="A14" s="118" t="s">
        <v>172</v>
      </c>
      <c r="B14" s="120"/>
      <c r="C14" s="120"/>
      <c r="D14" s="121"/>
      <c r="E14" s="121"/>
      <c r="F14" s="121"/>
      <c r="G14" s="121"/>
      <c r="H14" s="121"/>
      <c r="I14" s="121"/>
      <c r="J14" s="121"/>
      <c r="K14" s="121"/>
      <c r="L14" s="121"/>
      <c r="M14" s="121"/>
      <c r="N14" s="121"/>
      <c r="O14" s="121"/>
      <c r="P14" s="121"/>
    </row>
    <row r="15" spans="1:16" s="34" customFormat="1" ht="28.5">
      <c r="A15" s="118" t="s">
        <v>173</v>
      </c>
      <c r="B15" s="120"/>
      <c r="C15" s="120"/>
      <c r="D15" s="121"/>
      <c r="E15" s="121"/>
      <c r="F15" s="121"/>
      <c r="G15" s="121"/>
      <c r="H15" s="121"/>
      <c r="I15" s="121"/>
      <c r="J15" s="121"/>
      <c r="K15" s="121"/>
      <c r="L15" s="121"/>
      <c r="M15" s="121"/>
      <c r="N15" s="121"/>
      <c r="O15" s="121"/>
      <c r="P15" s="121"/>
    </row>
    <row r="16" spans="1:16" s="34" customFormat="1" ht="20.25">
      <c r="A16" s="121"/>
      <c r="B16" s="120"/>
      <c r="C16" s="120"/>
      <c r="D16" s="121"/>
      <c r="E16" s="121"/>
      <c r="F16" s="121"/>
      <c r="G16" s="121"/>
      <c r="H16" s="121"/>
      <c r="I16" s="121"/>
      <c r="J16" s="121"/>
      <c r="K16" s="121"/>
      <c r="L16" s="121"/>
      <c r="M16" s="121"/>
      <c r="N16" s="121"/>
      <c r="O16" s="121"/>
      <c r="P16" s="121"/>
    </row>
    <row r="17" spans="1:16" s="34" customFormat="1" ht="20.25">
      <c r="A17" s="121"/>
      <c r="B17" s="120"/>
      <c r="C17" s="120"/>
      <c r="D17" s="121"/>
      <c r="E17" s="121"/>
      <c r="F17" s="121"/>
      <c r="G17" s="121"/>
      <c r="H17" s="121"/>
      <c r="I17" s="121"/>
      <c r="J17" s="121"/>
      <c r="K17" s="121"/>
      <c r="L17" s="121"/>
      <c r="M17" s="121"/>
      <c r="N17" s="121"/>
      <c r="O17" s="121"/>
      <c r="P17" s="121"/>
    </row>
    <row r="18" spans="1:16" s="34" customFormat="1" ht="20.25">
      <c r="A18" s="121"/>
      <c r="B18" s="120"/>
      <c r="C18" s="120"/>
      <c r="D18" s="121"/>
      <c r="E18" s="121"/>
      <c r="F18" s="121"/>
      <c r="G18" s="121"/>
      <c r="H18" s="121"/>
      <c r="I18" s="121"/>
      <c r="J18" s="121"/>
      <c r="K18" s="121"/>
      <c r="L18" s="121"/>
      <c r="M18" s="121"/>
      <c r="N18" s="121"/>
      <c r="O18" s="121"/>
      <c r="P18" s="121"/>
    </row>
    <row r="19" spans="1:16" s="34" customFormat="1" ht="20.25">
      <c r="A19" s="121"/>
      <c r="B19" s="121"/>
      <c r="C19" s="120"/>
      <c r="D19" s="121"/>
      <c r="E19" s="121"/>
      <c r="F19" s="121"/>
      <c r="G19" s="121"/>
      <c r="H19" s="121"/>
      <c r="I19" s="121"/>
      <c r="J19" s="121"/>
      <c r="K19" s="121"/>
      <c r="L19" s="121"/>
      <c r="M19" s="121"/>
      <c r="N19" s="121"/>
      <c r="O19" s="121"/>
      <c r="P19" s="121"/>
    </row>
    <row r="20" spans="1:16" s="34" customFormat="1" ht="20.25">
      <c r="A20" s="121"/>
      <c r="B20" s="121"/>
      <c r="C20" s="120"/>
      <c r="D20" s="121"/>
      <c r="E20" s="121"/>
      <c r="F20" s="121"/>
      <c r="G20" s="121"/>
      <c r="H20" s="121"/>
      <c r="I20" s="121"/>
      <c r="J20" s="121"/>
      <c r="K20" s="121"/>
      <c r="L20" s="121"/>
      <c r="M20" s="121"/>
      <c r="N20" s="121"/>
      <c r="O20" s="121"/>
      <c r="P20" s="121"/>
    </row>
    <row r="21" spans="1:16" s="34" customFormat="1" ht="20.25">
      <c r="A21" s="121"/>
      <c r="B21" s="121"/>
      <c r="C21" s="120"/>
      <c r="D21" s="121"/>
      <c r="E21" s="121"/>
      <c r="F21" s="121"/>
      <c r="G21" s="121"/>
      <c r="H21" s="121"/>
      <c r="I21" s="121"/>
      <c r="J21" s="121"/>
      <c r="K21" s="121"/>
      <c r="L21" s="121"/>
      <c r="M21" s="121"/>
      <c r="N21" s="121"/>
      <c r="O21" s="121"/>
      <c r="P21" s="121"/>
    </row>
    <row r="22" spans="1:16" s="34" customFormat="1" ht="20.25">
      <c r="A22" s="121"/>
      <c r="B22" s="121"/>
      <c r="C22" s="121"/>
      <c r="D22" s="121"/>
      <c r="E22" s="121"/>
      <c r="F22" s="121"/>
      <c r="G22" s="121"/>
      <c r="H22" s="121"/>
      <c r="I22" s="121"/>
      <c r="J22" s="121"/>
      <c r="K22" s="121"/>
      <c r="L22" s="121"/>
      <c r="M22" s="121"/>
      <c r="N22" s="121"/>
      <c r="O22" s="121"/>
      <c r="P22" s="121"/>
    </row>
    <row r="23" spans="1:16" s="34" customFormat="1" ht="20.25">
      <c r="A23" s="121"/>
      <c r="B23" s="121"/>
      <c r="C23" s="121"/>
      <c r="D23" s="121"/>
      <c r="E23" s="121"/>
      <c r="F23" s="121"/>
      <c r="G23" s="121"/>
      <c r="H23" s="121"/>
      <c r="I23" s="121"/>
      <c r="J23" s="121"/>
      <c r="K23" s="121"/>
      <c r="L23" s="121"/>
      <c r="M23" s="121"/>
      <c r="N23" s="121"/>
      <c r="O23" s="121"/>
      <c r="P23" s="121"/>
    </row>
    <row r="24" spans="1:16" s="34" customFormat="1"/>
    <row r="25" spans="1:16" s="34" customFormat="1"/>
    <row r="26" spans="1:16" s="34" customFormat="1"/>
    <row r="27" spans="1:16" s="34" customFormat="1"/>
    <row r="28" spans="1:16" s="34" customFormat="1"/>
    <row r="29" spans="1:16" s="34" customFormat="1"/>
    <row r="30" spans="1:16" s="34" customFormat="1"/>
    <row r="31" spans="1:16" s="34" customFormat="1"/>
    <row r="32" spans="1:16" s="34" customFormat="1"/>
    <row r="33" s="34" customFormat="1"/>
    <row r="34" s="34" customFormat="1"/>
    <row r="35" s="34" customFormat="1"/>
    <row r="36" s="34" customFormat="1"/>
    <row r="37" s="34" customFormat="1"/>
    <row r="38" s="34" customFormat="1"/>
    <row r="39" s="34" customFormat="1"/>
    <row r="40" s="34" customFormat="1"/>
    <row r="41" s="34" customFormat="1"/>
    <row r="42" s="34" customFormat="1"/>
    <row r="43" s="34" customFormat="1"/>
    <row r="44" s="34" customFormat="1"/>
    <row r="45" s="34" customFormat="1"/>
    <row r="46" s="34" customFormat="1"/>
    <row r="47" s="34" customFormat="1"/>
    <row r="48" s="34" customFormat="1"/>
    <row r="49" s="34" customFormat="1"/>
    <row r="50" s="34" customFormat="1"/>
    <row r="51" s="34" customFormat="1"/>
    <row r="52" s="34" customFormat="1"/>
    <row r="53" s="34" customFormat="1"/>
    <row r="54" s="34" customFormat="1"/>
    <row r="55" s="34" customFormat="1"/>
  </sheetData>
  <phoneticPr fontId="0" type="noConversion"/>
  <printOptions horizontalCentered="1"/>
  <pageMargins left="1.1805555555555556" right="1.1805555555555556" top="0.99930555555555556" bottom="0.99930555555555556" header="0.49930555555555556" footer="0.49930555555555556"/>
  <pageSetup paperSize="9" orientation="landscape" horizontalDpi="300" verticalDpi="300" r:id="rId1"/>
  <headerFooter alignWithMargins="0">
    <oddHeader>&amp;C&amp;A</oddHeader>
    <oddFooter>&amp;C页(&amp;P)</oddFooter>
  </headerFooter>
</worksheet>
</file>

<file path=xl/worksheets/sheet2.xml><?xml version="1.0" encoding="utf-8"?>
<worksheet xmlns="http://schemas.openxmlformats.org/spreadsheetml/2006/main" xmlns:r="http://schemas.openxmlformats.org/officeDocument/2006/relationships">
  <sheetPr enableFormatConditionsCalculation="0">
    <pageSetUpPr fitToPage="1"/>
  </sheetPr>
  <dimension ref="A1:L45"/>
  <sheetViews>
    <sheetView showGridLines="0" showZeros="0" workbookViewId="0">
      <selection activeCell="H18" sqref="H18"/>
    </sheetView>
  </sheetViews>
  <sheetFormatPr defaultColWidth="9.1640625" defaultRowHeight="11.25"/>
  <cols>
    <col min="1" max="1" width="37.5" customWidth="1"/>
    <col min="2" max="2" width="18.5" customWidth="1"/>
    <col min="3" max="3" width="33.83203125" customWidth="1"/>
    <col min="4" max="4" width="21.5" customWidth="1"/>
    <col min="5" max="5" width="29.6640625" customWidth="1"/>
    <col min="6" max="6" width="20.33203125" customWidth="1"/>
  </cols>
  <sheetData>
    <row r="1" spans="1:12" ht="14.25" customHeight="1">
      <c r="A1" s="23"/>
      <c r="F1" s="37"/>
    </row>
    <row r="2" spans="1:12" ht="33" customHeight="1">
      <c r="A2" s="122" t="s">
        <v>1</v>
      </c>
      <c r="B2" s="122"/>
      <c r="C2" s="122"/>
      <c r="D2" s="122"/>
      <c r="E2" s="122"/>
      <c r="F2" s="122"/>
    </row>
    <row r="3" spans="1:12" ht="18.75" customHeight="1">
      <c r="A3" s="70"/>
      <c r="B3" s="71"/>
      <c r="C3" s="1"/>
      <c r="E3" s="71"/>
      <c r="F3" s="72" t="s">
        <v>2</v>
      </c>
      <c r="L3" s="1"/>
    </row>
    <row r="4" spans="1:12" ht="13.5" customHeight="1">
      <c r="A4" s="123" t="s">
        <v>3</v>
      </c>
      <c r="B4" s="123"/>
      <c r="C4" s="123" t="s">
        <v>4</v>
      </c>
      <c r="D4" s="123"/>
      <c r="E4" s="123"/>
      <c r="F4" s="123"/>
    </row>
    <row r="5" spans="1:12" ht="13.5" customHeight="1">
      <c r="A5" s="73" t="s">
        <v>5</v>
      </c>
      <c r="B5" s="74" t="s">
        <v>6</v>
      </c>
      <c r="C5" s="75" t="s">
        <v>7</v>
      </c>
      <c r="D5" s="76" t="s">
        <v>6</v>
      </c>
      <c r="E5" s="73" t="s">
        <v>8</v>
      </c>
      <c r="F5" s="74" t="s">
        <v>6</v>
      </c>
    </row>
    <row r="6" spans="1:12" ht="13.5" customHeight="1">
      <c r="A6" s="77" t="s">
        <v>9</v>
      </c>
      <c r="B6" s="33">
        <v>11269177</v>
      </c>
      <c r="C6" s="78" t="s">
        <v>10</v>
      </c>
      <c r="D6" s="79">
        <v>8260761</v>
      </c>
      <c r="E6" s="80" t="s">
        <v>11</v>
      </c>
      <c r="F6" s="81">
        <f>F8+F7+F9</f>
        <v>10339177</v>
      </c>
    </row>
    <row r="7" spans="1:12" ht="13.5" customHeight="1">
      <c r="A7" s="82" t="s">
        <v>12</v>
      </c>
      <c r="B7" s="83">
        <v>11269177</v>
      </c>
      <c r="C7" s="78" t="s">
        <v>13</v>
      </c>
      <c r="D7" s="79">
        <v>0</v>
      </c>
      <c r="E7" s="84" t="s">
        <v>14</v>
      </c>
      <c r="F7" s="81">
        <v>5248072</v>
      </c>
    </row>
    <row r="8" spans="1:12" ht="13.5" customHeight="1">
      <c r="A8" s="77" t="s">
        <v>15</v>
      </c>
      <c r="B8" s="85"/>
      <c r="C8" s="78" t="s">
        <v>16</v>
      </c>
      <c r="D8" s="79">
        <v>0</v>
      </c>
      <c r="E8" s="84" t="s">
        <v>17</v>
      </c>
      <c r="F8" s="81">
        <v>664000</v>
      </c>
    </row>
    <row r="9" spans="1:12" ht="13.5" customHeight="1">
      <c r="A9" s="86" t="s">
        <v>18</v>
      </c>
      <c r="B9" s="79">
        <v>0</v>
      </c>
      <c r="C9" s="78" t="s">
        <v>19</v>
      </c>
      <c r="D9" s="79">
        <v>0</v>
      </c>
      <c r="E9" s="84" t="s">
        <v>20</v>
      </c>
      <c r="F9" s="87">
        <v>4427105</v>
      </c>
      <c r="G9" s="1"/>
    </row>
    <row r="10" spans="1:12" ht="13.5" customHeight="1">
      <c r="A10" s="77" t="s">
        <v>21</v>
      </c>
      <c r="B10" s="33">
        <v>0</v>
      </c>
      <c r="C10" s="78" t="s">
        <v>22</v>
      </c>
      <c r="D10" s="79">
        <v>0</v>
      </c>
      <c r="E10" s="88" t="s">
        <v>23</v>
      </c>
      <c r="F10" s="81"/>
      <c r="G10" s="1"/>
    </row>
    <row r="11" spans="1:12" ht="13.5" customHeight="1">
      <c r="A11" s="86" t="s">
        <v>24</v>
      </c>
      <c r="B11" s="85">
        <v>0</v>
      </c>
      <c r="C11" s="78" t="s">
        <v>25</v>
      </c>
      <c r="D11" s="79">
        <v>0</v>
      </c>
      <c r="E11" s="88" t="s">
        <v>14</v>
      </c>
      <c r="F11" s="85"/>
      <c r="G11" s="1"/>
    </row>
    <row r="12" spans="1:12" ht="13.5" customHeight="1">
      <c r="A12" s="77" t="s">
        <v>26</v>
      </c>
      <c r="B12" s="33">
        <v>0</v>
      </c>
      <c r="C12" s="78" t="s">
        <v>27</v>
      </c>
      <c r="D12" s="79">
        <v>621110</v>
      </c>
      <c r="E12" s="84" t="s">
        <v>17</v>
      </c>
      <c r="F12" s="79">
        <v>930000</v>
      </c>
      <c r="G12" s="1"/>
      <c r="I12" s="1"/>
    </row>
    <row r="13" spans="1:12" ht="13.5" customHeight="1">
      <c r="A13" s="89" t="s">
        <v>28</v>
      </c>
      <c r="B13" s="85">
        <v>0</v>
      </c>
      <c r="C13" s="90" t="s">
        <v>29</v>
      </c>
      <c r="D13" s="79">
        <v>700568</v>
      </c>
      <c r="E13" s="84" t="s">
        <v>30</v>
      </c>
      <c r="F13" s="79"/>
      <c r="G13" s="1"/>
    </row>
    <row r="14" spans="1:12" ht="13.5" customHeight="1">
      <c r="A14" s="77" t="s">
        <v>31</v>
      </c>
      <c r="B14" s="33">
        <v>0</v>
      </c>
      <c r="C14" s="88" t="s">
        <v>32</v>
      </c>
      <c r="D14" s="91">
        <v>0</v>
      </c>
      <c r="E14" s="84" t="s">
        <v>33</v>
      </c>
      <c r="F14" s="79"/>
      <c r="G14" s="1"/>
    </row>
    <row r="15" spans="1:12" ht="13.5" customHeight="1">
      <c r="A15" s="89"/>
      <c r="B15" s="92"/>
      <c r="C15" s="90" t="s">
        <v>34</v>
      </c>
      <c r="D15" s="79">
        <v>768748</v>
      </c>
      <c r="E15" s="84" t="s">
        <v>35</v>
      </c>
      <c r="F15" s="79"/>
      <c r="G15" s="1"/>
    </row>
    <row r="16" spans="1:12" ht="13.5" customHeight="1">
      <c r="A16" s="93"/>
      <c r="B16" s="94"/>
      <c r="C16" s="90" t="s">
        <v>36</v>
      </c>
      <c r="D16" s="79">
        <v>0</v>
      </c>
      <c r="E16" s="84" t="s">
        <v>37</v>
      </c>
      <c r="F16" s="79"/>
      <c r="G16" s="1"/>
    </row>
    <row r="17" spans="1:10" ht="13.5" customHeight="1">
      <c r="A17" s="93"/>
      <c r="B17" s="94"/>
      <c r="C17" s="90" t="s">
        <v>38</v>
      </c>
      <c r="D17" s="79">
        <v>0</v>
      </c>
      <c r="E17" s="1" t="s">
        <v>39</v>
      </c>
      <c r="F17" s="79"/>
      <c r="G17" s="1"/>
      <c r="J17" s="1"/>
    </row>
    <row r="18" spans="1:10" ht="13.5" customHeight="1">
      <c r="A18" s="95"/>
      <c r="B18" s="94"/>
      <c r="C18" s="90" t="s">
        <v>40</v>
      </c>
      <c r="D18" s="79">
        <v>917990</v>
      </c>
      <c r="E18" s="84" t="s">
        <v>41</v>
      </c>
      <c r="F18" s="79"/>
      <c r="G18" s="1"/>
      <c r="H18" s="1"/>
    </row>
    <row r="19" spans="1:10" ht="13.5" customHeight="1">
      <c r="A19" s="95"/>
      <c r="B19" s="94"/>
      <c r="C19" s="90" t="s">
        <v>42</v>
      </c>
      <c r="D19" s="79"/>
      <c r="E19" s="84" t="s">
        <v>43</v>
      </c>
      <c r="F19" s="79"/>
      <c r="G19" s="1"/>
      <c r="H19" s="1"/>
    </row>
    <row r="20" spans="1:10" ht="13.5" customHeight="1">
      <c r="A20" s="96"/>
      <c r="B20" s="94"/>
      <c r="C20" s="90" t="s">
        <v>44</v>
      </c>
      <c r="D20" s="79">
        <v>0</v>
      </c>
      <c r="E20" s="84" t="s">
        <v>45</v>
      </c>
      <c r="F20" s="79"/>
      <c r="G20" s="1"/>
      <c r="H20" s="1"/>
    </row>
    <row r="21" spans="1:10" ht="13.5" customHeight="1">
      <c r="A21" s="96"/>
      <c r="B21" s="94"/>
      <c r="C21" s="97" t="s">
        <v>46</v>
      </c>
      <c r="D21" s="79">
        <v>0</v>
      </c>
      <c r="E21" s="98" t="s">
        <v>47</v>
      </c>
      <c r="F21" s="33"/>
      <c r="G21" s="1"/>
      <c r="H21" s="1"/>
    </row>
    <row r="22" spans="1:10" ht="13.5" customHeight="1">
      <c r="A22" s="96"/>
      <c r="B22" s="33"/>
      <c r="C22" s="97" t="s">
        <v>48</v>
      </c>
      <c r="D22" s="79">
        <v>0</v>
      </c>
      <c r="E22" s="88" t="s">
        <v>14</v>
      </c>
      <c r="F22" s="83"/>
      <c r="G22" s="1"/>
    </row>
    <row r="23" spans="1:10" ht="13.5" customHeight="1">
      <c r="A23" s="99"/>
      <c r="B23" s="100"/>
      <c r="C23" s="97" t="s">
        <v>49</v>
      </c>
      <c r="D23" s="79">
        <v>0</v>
      </c>
      <c r="E23" s="84" t="s">
        <v>17</v>
      </c>
      <c r="F23" s="83">
        <v>0</v>
      </c>
      <c r="G23" s="1"/>
    </row>
    <row r="24" spans="1:10" ht="13.5" customHeight="1">
      <c r="A24" s="99"/>
      <c r="B24" s="100"/>
      <c r="C24" s="97" t="s">
        <v>50</v>
      </c>
      <c r="D24" s="79">
        <v>0</v>
      </c>
      <c r="E24" s="84" t="s">
        <v>30</v>
      </c>
      <c r="F24" s="83">
        <v>0</v>
      </c>
      <c r="G24" s="1"/>
    </row>
    <row r="25" spans="1:10" ht="13.5" customHeight="1">
      <c r="A25" s="99"/>
      <c r="B25" s="100"/>
      <c r="C25" s="97" t="s">
        <v>51</v>
      </c>
      <c r="D25" s="79">
        <v>0</v>
      </c>
      <c r="E25" s="84" t="s">
        <v>33</v>
      </c>
      <c r="F25" s="83">
        <v>0</v>
      </c>
      <c r="G25" s="1"/>
    </row>
    <row r="26" spans="1:10" ht="13.5" customHeight="1">
      <c r="A26" s="99"/>
      <c r="B26" s="100"/>
      <c r="C26" t="s">
        <v>52</v>
      </c>
      <c r="D26" s="91">
        <v>0</v>
      </c>
      <c r="E26" s="84" t="s">
        <v>35</v>
      </c>
      <c r="F26" s="83">
        <v>0</v>
      </c>
      <c r="G26" s="1"/>
    </row>
    <row r="27" spans="1:10" ht="13.5" customHeight="1">
      <c r="A27" s="96"/>
      <c r="B27" s="100"/>
      <c r="C27" s="97" t="s">
        <v>53</v>
      </c>
      <c r="D27" s="79">
        <v>0</v>
      </c>
      <c r="E27" s="84" t="s">
        <v>37</v>
      </c>
      <c r="F27" s="83">
        <v>0</v>
      </c>
      <c r="G27" s="1"/>
    </row>
    <row r="28" spans="1:10" ht="13.5" customHeight="1">
      <c r="A28" s="96"/>
      <c r="B28" s="100"/>
      <c r="C28" s="97" t="s">
        <v>54</v>
      </c>
      <c r="D28" s="79"/>
      <c r="E28" s="1" t="s">
        <v>39</v>
      </c>
      <c r="F28" s="83">
        <v>0</v>
      </c>
    </row>
    <row r="29" spans="1:10" ht="13.5" customHeight="1">
      <c r="A29" s="96"/>
      <c r="B29" s="100"/>
      <c r="C29" s="97" t="s">
        <v>55</v>
      </c>
      <c r="D29" s="79"/>
      <c r="E29" s="84" t="s">
        <v>41</v>
      </c>
      <c r="F29" s="83"/>
    </row>
    <row r="30" spans="1:10" ht="13.5" customHeight="1">
      <c r="A30" s="96"/>
      <c r="B30" s="100"/>
      <c r="C30" s="97" t="s">
        <v>56</v>
      </c>
      <c r="D30" s="79"/>
      <c r="E30" s="84" t="s">
        <v>43</v>
      </c>
      <c r="F30" s="83"/>
    </row>
    <row r="31" spans="1:10" ht="13.5" customHeight="1">
      <c r="A31" s="96"/>
      <c r="B31" s="100"/>
      <c r="C31" t="s">
        <v>57</v>
      </c>
      <c r="D31" s="79"/>
      <c r="E31" s="84" t="s">
        <v>45</v>
      </c>
      <c r="F31" s="83"/>
    </row>
    <row r="32" spans="1:10" ht="12.75" customHeight="1">
      <c r="A32" s="96"/>
      <c r="B32" s="100"/>
      <c r="C32" s="101" t="s">
        <v>58</v>
      </c>
      <c r="D32" s="79"/>
      <c r="E32" s="102"/>
      <c r="F32" s="103"/>
    </row>
    <row r="33" spans="1:6" ht="12.75" customHeight="1">
      <c r="A33" s="96"/>
      <c r="B33" s="100"/>
      <c r="C33" s="101" t="s">
        <v>59</v>
      </c>
      <c r="D33" s="33"/>
      <c r="E33" s="102"/>
      <c r="F33" s="104"/>
    </row>
    <row r="34" spans="1:6" ht="13.5" customHeight="1">
      <c r="A34" s="96"/>
      <c r="B34" s="105"/>
      <c r="C34" s="96"/>
      <c r="D34" s="92"/>
      <c r="E34" s="106"/>
      <c r="F34" s="107"/>
    </row>
    <row r="35" spans="1:6" ht="13.5" customHeight="1">
      <c r="A35" s="108" t="s">
        <v>60</v>
      </c>
      <c r="B35" s="109">
        <f>SUM(B7:B34)</f>
        <v>11269177</v>
      </c>
      <c r="C35" s="110" t="s">
        <v>61</v>
      </c>
      <c r="D35" s="100">
        <f>SUM(D6:D33)</f>
        <v>11269177</v>
      </c>
      <c r="E35" s="25" t="s">
        <v>61</v>
      </c>
      <c r="F35" s="33">
        <f>SUM(F7:F34)</f>
        <v>11269177</v>
      </c>
    </row>
    <row r="36" spans="1:6" ht="14.25" customHeight="1">
      <c r="B36" s="1"/>
      <c r="C36" s="1"/>
      <c r="D36" s="1"/>
      <c r="E36" s="1"/>
      <c r="F36" s="1"/>
    </row>
    <row r="37" spans="1:6">
      <c r="B37" s="1"/>
      <c r="C37" s="1"/>
      <c r="D37" s="1"/>
      <c r="E37" s="1"/>
      <c r="F37" s="1"/>
    </row>
    <row r="38" spans="1:6">
      <c r="B38" s="1"/>
      <c r="C38" s="1"/>
      <c r="D38" s="1"/>
      <c r="F38" s="1"/>
    </row>
    <row r="39" spans="1:6">
      <c r="B39" s="1"/>
      <c r="C39" s="1"/>
      <c r="D39" s="1"/>
      <c r="E39" s="1"/>
      <c r="F39" s="1"/>
    </row>
    <row r="40" spans="1:6">
      <c r="B40" s="1"/>
      <c r="E40" s="1"/>
    </row>
    <row r="41" spans="1:6">
      <c r="B41" s="1"/>
      <c r="C41" s="1"/>
    </row>
    <row r="42" spans="1:6">
      <c r="C42" s="1"/>
    </row>
    <row r="43" spans="1:6">
      <c r="C43" s="1"/>
    </row>
    <row r="44" spans="1:6">
      <c r="C44" s="1"/>
    </row>
    <row r="45" spans="1:6">
      <c r="C45" s="1"/>
    </row>
  </sheetData>
  <mergeCells count="3">
    <mergeCell ref="A2:F2"/>
    <mergeCell ref="A4:B4"/>
    <mergeCell ref="C4:F4"/>
  </mergeCells>
  <phoneticPr fontId="0" type="noConversion"/>
  <printOptions horizontalCentered="1"/>
  <pageMargins left="0.55069444444444449" right="0.55069444444444449" top="0.78680555555555554" bottom="0.78680555555555554" header="0.51111111111111107" footer="0.51111111111111107"/>
  <pageSetup paperSize="9" scale="98" orientation="landscape"/>
  <headerFooter alignWithMargins="0"/>
</worksheet>
</file>

<file path=xl/worksheets/sheet3.xml><?xml version="1.0" encoding="utf-8"?>
<worksheet xmlns="http://schemas.openxmlformats.org/spreadsheetml/2006/main" xmlns:r="http://schemas.openxmlformats.org/officeDocument/2006/relationships">
  <sheetPr enableFormatConditionsCalculation="0">
    <pageSetUpPr fitToPage="1"/>
  </sheetPr>
  <dimension ref="A1:M33"/>
  <sheetViews>
    <sheetView showGridLines="0" showZeros="0" workbookViewId="0">
      <selection activeCell="C11" sqref="C11"/>
    </sheetView>
  </sheetViews>
  <sheetFormatPr defaultColWidth="9.1640625" defaultRowHeight="12.75" customHeight="1"/>
  <cols>
    <col min="1" max="1" width="11.1640625" customWidth="1"/>
    <col min="2" max="2" width="22.6640625" customWidth="1"/>
    <col min="3" max="3" width="22.1640625" customWidth="1"/>
    <col min="4" max="4" width="15.6640625" customWidth="1"/>
    <col min="5" max="5" width="14.83203125" customWidth="1"/>
    <col min="6" max="6" width="14.6640625" customWidth="1"/>
    <col min="7" max="7" width="9.1640625" customWidth="1"/>
    <col min="8" max="8" width="18.6640625" customWidth="1"/>
    <col min="9" max="9" width="16.83203125" customWidth="1"/>
    <col min="10" max="11" width="11" customWidth="1"/>
    <col min="12" max="12" width="14.6640625" customWidth="1"/>
  </cols>
  <sheetData>
    <row r="1" spans="1:13" ht="16.149999999999999" customHeight="1">
      <c r="A1" s="35"/>
      <c r="B1" s="43"/>
      <c r="L1" s="37"/>
    </row>
    <row r="2" spans="1:13" ht="23.25" customHeight="1">
      <c r="A2" s="4" t="s">
        <v>62</v>
      </c>
      <c r="B2" s="4"/>
      <c r="C2" s="4"/>
      <c r="D2" s="4"/>
      <c r="E2" s="5"/>
      <c r="F2" s="5"/>
      <c r="G2" s="5"/>
      <c r="H2" s="5"/>
      <c r="I2" s="5"/>
      <c r="J2" s="5"/>
      <c r="K2" s="5"/>
      <c r="L2" s="5"/>
    </row>
    <row r="3" spans="1:13" ht="14.25" customHeight="1">
      <c r="A3" s="1"/>
      <c r="B3" s="1"/>
      <c r="C3" s="1"/>
      <c r="D3" s="1"/>
      <c r="H3" s="37"/>
      <c r="I3" s="37"/>
      <c r="J3" s="37"/>
      <c r="K3" s="37"/>
      <c r="L3" s="32" t="s">
        <v>2</v>
      </c>
    </row>
    <row r="4" spans="1:13" ht="12.75" customHeight="1">
      <c r="A4" s="123" t="s">
        <v>63</v>
      </c>
      <c r="B4" s="123" t="s">
        <v>64</v>
      </c>
      <c r="C4" s="123" t="s">
        <v>65</v>
      </c>
      <c r="D4" s="53" t="s">
        <v>66</v>
      </c>
      <c r="E4" s="54"/>
      <c r="F4" s="55"/>
      <c r="G4" s="124" t="s">
        <v>67</v>
      </c>
      <c r="H4" s="53" t="s">
        <v>68</v>
      </c>
      <c r="I4" s="63"/>
      <c r="J4" s="126" t="s">
        <v>69</v>
      </c>
      <c r="K4" s="123" t="s">
        <v>70</v>
      </c>
      <c r="L4" s="127" t="s">
        <v>71</v>
      </c>
    </row>
    <row r="5" spans="1:13" ht="22.5" customHeight="1">
      <c r="A5" s="123"/>
      <c r="B5" s="123"/>
      <c r="C5" s="123"/>
      <c r="D5" s="125" t="s">
        <v>72</v>
      </c>
      <c r="E5" s="126" t="s">
        <v>73</v>
      </c>
      <c r="F5" s="126" t="s">
        <v>74</v>
      </c>
      <c r="G5" s="124"/>
      <c r="H5" s="125" t="s">
        <v>72</v>
      </c>
      <c r="I5" s="126" t="s">
        <v>75</v>
      </c>
      <c r="J5" s="126"/>
      <c r="K5" s="123"/>
      <c r="L5" s="127"/>
    </row>
    <row r="6" spans="1:13" ht="9" customHeight="1">
      <c r="A6" s="123"/>
      <c r="B6" s="123"/>
      <c r="C6" s="123"/>
      <c r="D6" s="125"/>
      <c r="E6" s="126"/>
      <c r="F6" s="126"/>
      <c r="G6" s="124"/>
      <c r="H6" s="125"/>
      <c r="I6" s="126"/>
      <c r="J6" s="126"/>
      <c r="K6" s="123"/>
      <c r="L6" s="127"/>
    </row>
    <row r="7" spans="1:13" ht="15" customHeight="1">
      <c r="A7" s="38" t="s">
        <v>76</v>
      </c>
      <c r="B7" s="38" t="s">
        <v>76</v>
      </c>
      <c r="C7" s="38" t="s">
        <v>77</v>
      </c>
      <c r="D7" s="57" t="s">
        <v>78</v>
      </c>
      <c r="E7" s="58">
        <v>3</v>
      </c>
      <c r="F7" s="59">
        <v>4</v>
      </c>
      <c r="G7" s="64">
        <v>5</v>
      </c>
      <c r="H7" s="57">
        <v>6</v>
      </c>
      <c r="I7" s="58">
        <v>7</v>
      </c>
      <c r="J7" s="58">
        <v>8</v>
      </c>
      <c r="K7" s="57">
        <v>9</v>
      </c>
      <c r="L7" s="128"/>
    </row>
    <row r="8" spans="1:13" ht="19.5" customHeight="1">
      <c r="A8" s="29"/>
      <c r="B8" s="44" t="s">
        <v>65</v>
      </c>
      <c r="C8" s="40">
        <f>C9+C12+C14+C16+C19+C22+C25+C28+C30</f>
        <v>11269177</v>
      </c>
      <c r="D8" s="46">
        <f t="shared" ref="D8:D31" si="0">E8+F8</f>
        <v>11269177</v>
      </c>
      <c r="E8" s="46">
        <v>11269177</v>
      </c>
      <c r="F8" s="46"/>
      <c r="G8" s="68">
        <v>0</v>
      </c>
      <c r="H8" s="40">
        <v>0</v>
      </c>
      <c r="I8" s="30">
        <v>0</v>
      </c>
      <c r="J8" s="40">
        <v>0</v>
      </c>
      <c r="K8" s="30">
        <v>0</v>
      </c>
      <c r="L8" s="69"/>
    </row>
    <row r="9" spans="1:13" ht="19.5" customHeight="1">
      <c r="A9" s="29" t="s">
        <v>79</v>
      </c>
      <c r="B9" s="44"/>
      <c r="C9" s="40">
        <f>D9+G9+H9+J9+K9</f>
        <v>2945433</v>
      </c>
      <c r="D9" s="46">
        <f t="shared" si="0"/>
        <v>2945433</v>
      </c>
      <c r="E9" s="46">
        <v>2945433</v>
      </c>
      <c r="F9" s="46"/>
      <c r="G9" s="68"/>
      <c r="H9" s="40"/>
      <c r="I9" s="30"/>
      <c r="J9" s="40"/>
      <c r="K9" s="30"/>
      <c r="L9" s="69"/>
    </row>
    <row r="10" spans="1:13" ht="19.5" customHeight="1">
      <c r="A10" s="29" t="s">
        <v>80</v>
      </c>
      <c r="B10" s="44"/>
      <c r="C10" s="40">
        <f>D10+G10+H10+J10+K10</f>
        <v>2945433</v>
      </c>
      <c r="D10" s="46">
        <f t="shared" si="0"/>
        <v>2945433</v>
      </c>
      <c r="E10" s="46">
        <v>2945433</v>
      </c>
      <c r="F10" s="46"/>
      <c r="G10" s="68"/>
      <c r="H10" s="40"/>
      <c r="I10" s="30"/>
      <c r="J10" s="40"/>
      <c r="K10" s="30"/>
      <c r="L10" s="69"/>
    </row>
    <row r="11" spans="1:13" ht="45" customHeight="1">
      <c r="A11" s="29" t="s">
        <v>81</v>
      </c>
      <c r="B11" s="143" t="s">
        <v>174</v>
      </c>
      <c r="C11" s="40">
        <f>D11+G11+H11+J11+K11</f>
        <v>2945433</v>
      </c>
      <c r="D11" s="46">
        <f t="shared" si="0"/>
        <v>2945433</v>
      </c>
      <c r="E11" s="46">
        <v>2945433</v>
      </c>
      <c r="F11" s="46"/>
      <c r="G11" s="68"/>
      <c r="H11" s="40"/>
      <c r="I11" s="30"/>
      <c r="J11" s="40"/>
      <c r="K11" s="30"/>
      <c r="L11" s="69"/>
    </row>
    <row r="12" spans="1:13" ht="19.5" customHeight="1">
      <c r="A12" s="29" t="s">
        <v>82</v>
      </c>
      <c r="B12" s="44"/>
      <c r="C12" s="40">
        <f>D12+G12+H12+J12+K12</f>
        <v>20000</v>
      </c>
      <c r="D12" s="46">
        <f t="shared" si="0"/>
        <v>20000</v>
      </c>
      <c r="E12" s="46">
        <v>20000</v>
      </c>
      <c r="F12" s="46"/>
      <c r="G12" s="68"/>
      <c r="H12" s="40"/>
      <c r="I12" s="30"/>
      <c r="J12" s="40"/>
      <c r="K12" s="30"/>
      <c r="L12" s="69"/>
    </row>
    <row r="13" spans="1:13" ht="19.5" customHeight="1">
      <c r="A13" s="29" t="s">
        <v>83</v>
      </c>
      <c r="B13" s="44" t="s">
        <v>84</v>
      </c>
      <c r="C13" s="40">
        <f t="shared" ref="C13:C20" si="1">D13+G13+H13+J13+K13</f>
        <v>20000</v>
      </c>
      <c r="D13" s="46">
        <f t="shared" si="0"/>
        <v>20000</v>
      </c>
      <c r="E13" s="46">
        <v>20000</v>
      </c>
      <c r="F13" s="46"/>
      <c r="G13" s="68"/>
      <c r="H13" s="40"/>
      <c r="I13" s="30"/>
      <c r="J13" s="40"/>
      <c r="K13" s="30"/>
      <c r="L13" s="69"/>
      <c r="M13" s="1"/>
    </row>
    <row r="14" spans="1:13" ht="19.5" customHeight="1">
      <c r="A14" s="29" t="s">
        <v>85</v>
      </c>
      <c r="B14" s="44"/>
      <c r="C14" s="40">
        <f t="shared" si="1"/>
        <v>60000</v>
      </c>
      <c r="D14" s="46">
        <f t="shared" si="0"/>
        <v>60000</v>
      </c>
      <c r="E14" s="46">
        <v>60000</v>
      </c>
      <c r="F14" s="46"/>
      <c r="G14" s="68"/>
      <c r="H14" s="40"/>
      <c r="I14" s="30"/>
      <c r="J14" s="40"/>
      <c r="K14" s="30"/>
      <c r="L14" s="69"/>
      <c r="M14" s="1"/>
    </row>
    <row r="15" spans="1:13" ht="19.5" customHeight="1">
      <c r="A15" s="29" t="s">
        <v>85</v>
      </c>
      <c r="B15" s="44" t="s">
        <v>86</v>
      </c>
      <c r="C15" s="40">
        <f t="shared" si="1"/>
        <v>60000</v>
      </c>
      <c r="D15" s="46">
        <f t="shared" si="0"/>
        <v>60000</v>
      </c>
      <c r="E15" s="46">
        <v>60000</v>
      </c>
      <c r="F15" s="46"/>
      <c r="G15" s="68"/>
      <c r="H15" s="40"/>
      <c r="I15" s="30"/>
      <c r="J15" s="40"/>
      <c r="K15" s="30"/>
      <c r="L15" s="69"/>
      <c r="M15" s="1"/>
    </row>
    <row r="16" spans="1:13" ht="19.5" customHeight="1">
      <c r="A16" s="29" t="s">
        <v>87</v>
      </c>
      <c r="B16" s="44"/>
      <c r="C16" s="40">
        <f t="shared" si="1"/>
        <v>621110</v>
      </c>
      <c r="D16" s="46">
        <f t="shared" si="0"/>
        <v>621110</v>
      </c>
      <c r="E16" s="46">
        <v>621110</v>
      </c>
      <c r="F16" s="46"/>
      <c r="G16" s="68"/>
      <c r="H16" s="40"/>
      <c r="I16" s="30"/>
      <c r="J16" s="40"/>
      <c r="K16" s="30"/>
      <c r="L16" s="69"/>
      <c r="M16" s="1"/>
    </row>
    <row r="17" spans="1:13" ht="19.5" customHeight="1">
      <c r="A17" s="29" t="s">
        <v>81</v>
      </c>
      <c r="B17" s="44"/>
      <c r="C17" s="40">
        <f t="shared" si="1"/>
        <v>621110</v>
      </c>
      <c r="D17" s="46">
        <f t="shared" si="0"/>
        <v>621110</v>
      </c>
      <c r="E17" s="46">
        <v>621110</v>
      </c>
      <c r="F17" s="46"/>
      <c r="G17" s="68"/>
      <c r="H17" s="40"/>
      <c r="I17" s="30"/>
      <c r="J17" s="40"/>
      <c r="K17" s="30"/>
      <c r="L17" s="69"/>
      <c r="M17" s="1"/>
    </row>
    <row r="18" spans="1:13" ht="19.5" customHeight="1">
      <c r="A18" s="29" t="s">
        <v>88</v>
      </c>
      <c r="B18" s="44" t="s">
        <v>89</v>
      </c>
      <c r="C18" s="40">
        <f t="shared" si="1"/>
        <v>621110</v>
      </c>
      <c r="D18" s="46">
        <f t="shared" si="0"/>
        <v>621110</v>
      </c>
      <c r="E18" s="46">
        <v>621110</v>
      </c>
      <c r="F18" s="46"/>
      <c r="G18" s="68"/>
      <c r="H18" s="40"/>
      <c r="I18" s="30"/>
      <c r="J18" s="40"/>
      <c r="K18" s="30"/>
      <c r="L18" s="69"/>
      <c r="M18" s="1"/>
    </row>
    <row r="19" spans="1:13" ht="19.5" customHeight="1">
      <c r="A19" s="29" t="s">
        <v>90</v>
      </c>
      <c r="B19" s="44"/>
      <c r="C19" s="40">
        <f t="shared" si="1"/>
        <v>746696</v>
      </c>
      <c r="D19" s="46">
        <f t="shared" si="0"/>
        <v>746696</v>
      </c>
      <c r="E19" s="46">
        <v>746696</v>
      </c>
      <c r="F19" s="46"/>
      <c r="G19" s="68"/>
      <c r="H19" s="40"/>
      <c r="I19" s="30"/>
      <c r="J19" s="40"/>
      <c r="K19" s="30"/>
      <c r="L19" s="69"/>
      <c r="M19" s="1"/>
    </row>
    <row r="20" spans="1:13" ht="19.5" customHeight="1">
      <c r="A20" s="29" t="s">
        <v>81</v>
      </c>
      <c r="B20" s="44"/>
      <c r="C20" s="40">
        <f t="shared" si="1"/>
        <v>746696</v>
      </c>
      <c r="D20" s="46">
        <f t="shared" si="0"/>
        <v>746696</v>
      </c>
      <c r="E20" s="46">
        <v>746696</v>
      </c>
      <c r="F20" s="46"/>
      <c r="G20" s="68"/>
      <c r="H20" s="40"/>
      <c r="I20" s="30"/>
      <c r="J20" s="40"/>
      <c r="K20" s="30"/>
      <c r="L20" s="69"/>
      <c r="M20" s="1"/>
    </row>
    <row r="21" spans="1:13" ht="19.5" customHeight="1">
      <c r="A21" s="29" t="s">
        <v>91</v>
      </c>
      <c r="B21" s="44" t="s">
        <v>92</v>
      </c>
      <c r="C21" s="40">
        <f>D21+G21+H21+J21+K21</f>
        <v>746696</v>
      </c>
      <c r="D21" s="46">
        <f t="shared" si="0"/>
        <v>746696</v>
      </c>
      <c r="E21" s="46">
        <v>746696</v>
      </c>
      <c r="F21" s="46"/>
      <c r="G21" s="68"/>
      <c r="H21" s="40"/>
      <c r="I21" s="30"/>
      <c r="J21" s="40"/>
      <c r="K21" s="30"/>
      <c r="L21" s="69"/>
      <c r="M21" s="1"/>
    </row>
    <row r="22" spans="1:13" ht="19.5" customHeight="1">
      <c r="A22" s="29" t="s">
        <v>93</v>
      </c>
      <c r="B22" s="44"/>
      <c r="C22" s="40">
        <f>D22+G22+H22+J22+K22</f>
        <v>768748</v>
      </c>
      <c r="D22" s="46">
        <f t="shared" si="0"/>
        <v>768748</v>
      </c>
      <c r="E22" s="46">
        <v>768748</v>
      </c>
      <c r="F22" s="46"/>
      <c r="G22" s="68"/>
      <c r="H22" s="40"/>
      <c r="I22" s="30"/>
      <c r="J22" s="40"/>
      <c r="K22" s="30"/>
      <c r="L22" s="69"/>
      <c r="M22" s="1"/>
    </row>
    <row r="23" spans="1:13" ht="19.5" customHeight="1">
      <c r="A23" s="29" t="s">
        <v>94</v>
      </c>
      <c r="B23" s="44"/>
      <c r="C23" s="40">
        <f>D23+G23+H23+J23+K23</f>
        <v>768748</v>
      </c>
      <c r="D23" s="46">
        <f t="shared" si="0"/>
        <v>768748</v>
      </c>
      <c r="E23" s="46">
        <v>768748</v>
      </c>
      <c r="F23" s="46"/>
      <c r="G23" s="68"/>
      <c r="H23" s="40"/>
      <c r="I23" s="30"/>
      <c r="J23" s="40"/>
      <c r="K23" s="30"/>
      <c r="L23" s="69"/>
      <c r="M23" s="1"/>
    </row>
    <row r="24" spans="1:13" ht="19.5" customHeight="1">
      <c r="A24" s="29" t="s">
        <v>95</v>
      </c>
      <c r="B24" s="44" t="s">
        <v>96</v>
      </c>
      <c r="C24" s="40">
        <f t="shared" ref="C24:C30" si="2">D24+G24+H24+J24+K24</f>
        <v>768748</v>
      </c>
      <c r="D24" s="46">
        <f t="shared" si="0"/>
        <v>768748</v>
      </c>
      <c r="E24" s="46">
        <v>768748</v>
      </c>
      <c r="F24" s="46"/>
      <c r="G24" s="68"/>
      <c r="H24" s="40"/>
      <c r="I24" s="30"/>
      <c r="J24" s="40"/>
      <c r="K24" s="30"/>
      <c r="L24" s="69"/>
      <c r="M24" s="1"/>
    </row>
    <row r="25" spans="1:13" ht="19.5" customHeight="1">
      <c r="A25" s="29" t="s">
        <v>97</v>
      </c>
      <c r="B25" s="44"/>
      <c r="C25" s="40">
        <f t="shared" si="2"/>
        <v>406612</v>
      </c>
      <c r="D25" s="46">
        <f t="shared" si="0"/>
        <v>406612</v>
      </c>
      <c r="E25" s="46">
        <v>406612</v>
      </c>
      <c r="F25" s="46"/>
      <c r="G25" s="68"/>
      <c r="H25" s="40"/>
      <c r="I25" s="30"/>
      <c r="J25" s="40"/>
      <c r="K25" s="30"/>
      <c r="L25" s="69"/>
      <c r="M25" s="1"/>
    </row>
    <row r="26" spans="1:13" ht="19.5" customHeight="1">
      <c r="A26" s="29" t="s">
        <v>81</v>
      </c>
      <c r="B26" s="44"/>
      <c r="C26" s="40">
        <f t="shared" si="2"/>
        <v>406612</v>
      </c>
      <c r="D26" s="46">
        <f t="shared" si="0"/>
        <v>406612</v>
      </c>
      <c r="E26" s="46">
        <v>406612</v>
      </c>
      <c r="F26" s="46"/>
      <c r="G26" s="68"/>
      <c r="H26" s="40"/>
      <c r="I26" s="30"/>
      <c r="J26" s="40"/>
      <c r="K26" s="30"/>
      <c r="L26" s="69"/>
      <c r="M26" s="1"/>
    </row>
    <row r="27" spans="1:13" ht="19.5" customHeight="1">
      <c r="A27" s="29" t="s">
        <v>91</v>
      </c>
      <c r="B27" s="44" t="s">
        <v>98</v>
      </c>
      <c r="C27" s="40">
        <f t="shared" si="2"/>
        <v>406612</v>
      </c>
      <c r="D27" s="46">
        <f t="shared" si="0"/>
        <v>406612</v>
      </c>
      <c r="E27" s="46">
        <v>406612</v>
      </c>
      <c r="F27" s="46"/>
      <c r="G27" s="68"/>
      <c r="H27" s="40"/>
      <c r="I27" s="30"/>
      <c r="J27" s="40"/>
      <c r="K27" s="30"/>
      <c r="L27" s="69"/>
      <c r="M27" s="1"/>
    </row>
    <row r="28" spans="1:13" ht="19.5" customHeight="1">
      <c r="A28" s="29" t="s">
        <v>99</v>
      </c>
      <c r="B28" s="44"/>
      <c r="C28" s="40">
        <f t="shared" si="2"/>
        <v>511378</v>
      </c>
      <c r="D28" s="46">
        <f t="shared" si="0"/>
        <v>511378</v>
      </c>
      <c r="E28" s="46">
        <v>511378</v>
      </c>
      <c r="F28" s="46"/>
      <c r="G28" s="68"/>
      <c r="H28" s="40"/>
      <c r="I28" s="30"/>
      <c r="J28" s="40"/>
      <c r="K28" s="30"/>
      <c r="L28" s="69"/>
      <c r="M28" s="1"/>
    </row>
    <row r="29" spans="1:13" ht="19.5" customHeight="1">
      <c r="A29" s="29" t="s">
        <v>91</v>
      </c>
      <c r="B29" s="44" t="s">
        <v>100</v>
      </c>
      <c r="C29" s="40">
        <f t="shared" si="2"/>
        <v>511378</v>
      </c>
      <c r="D29" s="46">
        <f t="shared" si="0"/>
        <v>511378</v>
      </c>
      <c r="E29" s="46">
        <v>511378</v>
      </c>
      <c r="F29" s="46"/>
      <c r="G29" s="68"/>
      <c r="H29" s="40"/>
      <c r="I29" s="30"/>
      <c r="J29" s="40"/>
      <c r="K29" s="30"/>
      <c r="L29" s="69"/>
      <c r="M29" s="1"/>
    </row>
    <row r="30" spans="1:13" ht="19.5" customHeight="1">
      <c r="A30" s="29" t="s">
        <v>94</v>
      </c>
      <c r="B30" s="44"/>
      <c r="C30" s="40">
        <f t="shared" si="2"/>
        <v>5189200</v>
      </c>
      <c r="D30" s="46">
        <f t="shared" si="0"/>
        <v>5189200</v>
      </c>
      <c r="E30" s="46">
        <v>5189200</v>
      </c>
      <c r="F30" s="46"/>
      <c r="G30" s="68"/>
      <c r="H30" s="40"/>
      <c r="I30" s="30"/>
      <c r="J30" s="40"/>
      <c r="K30" s="30"/>
      <c r="L30" s="69"/>
      <c r="M30" s="1"/>
    </row>
    <row r="31" spans="1:13" ht="30" customHeight="1">
      <c r="A31" s="29" t="s">
        <v>101</v>
      </c>
      <c r="B31" s="44" t="s">
        <v>102</v>
      </c>
      <c r="C31" s="40">
        <f>D31+G31+H31+J31+K31</f>
        <v>5189200</v>
      </c>
      <c r="D31" s="46">
        <f t="shared" si="0"/>
        <v>5189200</v>
      </c>
      <c r="E31" s="46">
        <v>5189200</v>
      </c>
      <c r="F31" s="46"/>
      <c r="G31" s="68"/>
      <c r="H31" s="40"/>
      <c r="I31" s="30"/>
      <c r="J31" s="40"/>
      <c r="K31" s="30"/>
      <c r="L31" s="69"/>
      <c r="M31" s="1"/>
    </row>
    <row r="33" spans="2:2" ht="12.75" customHeight="1">
      <c r="B33" s="1"/>
    </row>
  </sheetData>
  <mergeCells count="12">
    <mergeCell ref="A4:A6"/>
    <mergeCell ref="B4:B6"/>
    <mergeCell ref="C4:C6"/>
    <mergeCell ref="D5:D6"/>
    <mergeCell ref="E5:E6"/>
    <mergeCell ref="F5:F6"/>
    <mergeCell ref="G4:G6"/>
    <mergeCell ref="H5:H6"/>
    <mergeCell ref="I5:I6"/>
    <mergeCell ref="J4:J6"/>
    <mergeCell ref="K4:K6"/>
    <mergeCell ref="L4:L7"/>
  </mergeCells>
  <phoneticPr fontId="0" type="noConversion"/>
  <printOptions horizontalCentered="1"/>
  <pageMargins left="0.39305555555555555" right="0.39305555555555555" top="0.78680555555555554" bottom="0.98402777777777772" header="0.51111111111111107" footer="0.51111111111111107"/>
  <pageSetup paperSize="9" scale="80" orientation="landscape" horizontalDpi="200" verticalDpi="200"/>
  <headerFooter alignWithMargins="0"/>
</worksheet>
</file>

<file path=xl/worksheets/sheet4.xml><?xml version="1.0" encoding="utf-8"?>
<worksheet xmlns="http://schemas.openxmlformats.org/spreadsheetml/2006/main" xmlns:r="http://schemas.openxmlformats.org/officeDocument/2006/relationships">
  <sheetPr enableFormatConditionsCalculation="0">
    <pageSetUpPr fitToPage="1"/>
  </sheetPr>
  <dimension ref="A1:M31"/>
  <sheetViews>
    <sheetView showGridLines="0" showZeros="0" topLeftCell="A4" workbookViewId="0">
      <selection activeCell="B11" sqref="B11"/>
    </sheetView>
  </sheetViews>
  <sheetFormatPr defaultColWidth="9.1640625" defaultRowHeight="12.75" customHeight="1"/>
  <cols>
    <col min="1" max="1" width="10.6640625" customWidth="1"/>
    <col min="2" max="2" width="21.5" customWidth="1"/>
    <col min="3" max="3" width="18.6640625" customWidth="1"/>
    <col min="4" max="4" width="15.6640625" customWidth="1"/>
    <col min="5" max="5" width="19.1640625" customWidth="1"/>
    <col min="6" max="6" width="14.6640625" customWidth="1"/>
    <col min="7" max="7" width="9.1640625" customWidth="1"/>
    <col min="8" max="8" width="18.6640625" customWidth="1"/>
    <col min="9" max="9" width="17.1640625" customWidth="1"/>
    <col min="10" max="11" width="11" customWidth="1"/>
    <col min="12" max="12" width="14.6640625" customWidth="1"/>
  </cols>
  <sheetData>
    <row r="1" spans="1:13" ht="3.75" customHeight="1">
      <c r="A1" s="35"/>
      <c r="B1" s="43"/>
      <c r="L1" s="37"/>
    </row>
    <row r="2" spans="1:13" ht="23.25" customHeight="1">
      <c r="A2" s="4" t="s">
        <v>103</v>
      </c>
      <c r="B2" s="4"/>
      <c r="C2" s="4"/>
      <c r="D2" s="4"/>
      <c r="E2" s="5"/>
      <c r="F2" s="5"/>
      <c r="G2" s="5"/>
      <c r="H2" s="5"/>
      <c r="I2" s="5"/>
      <c r="J2" s="5"/>
      <c r="K2" s="5"/>
      <c r="L2" s="5"/>
    </row>
    <row r="3" spans="1:13" ht="14.25" customHeight="1">
      <c r="A3" s="1"/>
      <c r="B3" s="1"/>
      <c r="C3" s="1"/>
      <c r="D3" s="1"/>
      <c r="H3" s="37"/>
      <c r="I3" s="37"/>
      <c r="J3" s="37"/>
      <c r="K3" s="37"/>
      <c r="L3" s="32" t="s">
        <v>2</v>
      </c>
    </row>
    <row r="4" spans="1:13" ht="12.75" customHeight="1">
      <c r="A4" s="123" t="s">
        <v>63</v>
      </c>
      <c r="B4" s="123" t="s">
        <v>64</v>
      </c>
      <c r="C4" s="123" t="s">
        <v>65</v>
      </c>
      <c r="D4" s="53" t="s">
        <v>66</v>
      </c>
      <c r="E4" s="54"/>
      <c r="F4" s="55"/>
      <c r="G4" s="129" t="s">
        <v>104</v>
      </c>
      <c r="H4" s="54" t="s">
        <v>68</v>
      </c>
      <c r="I4" s="63"/>
      <c r="J4" s="126" t="s">
        <v>105</v>
      </c>
      <c r="K4" s="133" t="s">
        <v>106</v>
      </c>
      <c r="L4" s="127" t="s">
        <v>71</v>
      </c>
    </row>
    <row r="5" spans="1:13" ht="22.5" customHeight="1">
      <c r="A5" s="123"/>
      <c r="B5" s="123"/>
      <c r="C5" s="123"/>
      <c r="D5" s="125" t="s">
        <v>72</v>
      </c>
      <c r="E5" s="126" t="s">
        <v>107</v>
      </c>
      <c r="F5" s="126" t="s">
        <v>108</v>
      </c>
      <c r="G5" s="130"/>
      <c r="H5" s="132" t="s">
        <v>72</v>
      </c>
      <c r="I5" s="126" t="s">
        <v>109</v>
      </c>
      <c r="J5" s="126"/>
      <c r="K5" s="133"/>
      <c r="L5" s="127"/>
    </row>
    <row r="6" spans="1:13" ht="9" customHeight="1">
      <c r="A6" s="123"/>
      <c r="B6" s="123"/>
      <c r="C6" s="123"/>
      <c r="D6" s="125"/>
      <c r="E6" s="126"/>
      <c r="F6" s="126"/>
      <c r="G6" s="131"/>
      <c r="H6" s="132"/>
      <c r="I6" s="126"/>
      <c r="J6" s="126"/>
      <c r="K6" s="133"/>
      <c r="L6" s="127"/>
    </row>
    <row r="7" spans="1:13" ht="15" customHeight="1">
      <c r="A7" s="38" t="s">
        <v>76</v>
      </c>
      <c r="B7" s="38" t="s">
        <v>76</v>
      </c>
      <c r="C7" s="56" t="s">
        <v>77</v>
      </c>
      <c r="D7" s="57" t="s">
        <v>78</v>
      </c>
      <c r="E7" s="58">
        <v>3</v>
      </c>
      <c r="F7" s="59">
        <v>4</v>
      </c>
      <c r="G7" s="59">
        <v>5</v>
      </c>
      <c r="H7" s="58">
        <v>6</v>
      </c>
      <c r="I7" s="58">
        <v>7</v>
      </c>
      <c r="J7" s="58">
        <v>8</v>
      </c>
      <c r="K7" s="57">
        <v>9</v>
      </c>
      <c r="L7" s="128"/>
    </row>
    <row r="8" spans="1:13" ht="19.5" customHeight="1">
      <c r="A8" s="29"/>
      <c r="B8" s="44" t="s">
        <v>65</v>
      </c>
      <c r="C8" s="40">
        <f>C9+C12+C14+C16+C19+C22+C25+C28+C30</f>
        <v>11269177</v>
      </c>
      <c r="D8" s="46">
        <f t="shared" ref="D8:D31" si="0">E8+F8</f>
        <v>11269177</v>
      </c>
      <c r="E8" s="46">
        <v>11269177</v>
      </c>
      <c r="F8" s="30"/>
      <c r="G8" s="41"/>
      <c r="H8" s="30">
        <v>0</v>
      </c>
      <c r="I8" s="40">
        <v>0</v>
      </c>
      <c r="J8" s="30">
        <v>0</v>
      </c>
      <c r="K8" s="41">
        <v>0</v>
      </c>
      <c r="L8" s="65"/>
    </row>
    <row r="9" spans="1:13" ht="19.5" customHeight="1">
      <c r="A9" s="29" t="s">
        <v>79</v>
      </c>
      <c r="B9" s="44"/>
      <c r="C9" s="40">
        <f t="shared" ref="C9:C31" si="1">D9+G9+H9+J9+K9</f>
        <v>2945433</v>
      </c>
      <c r="D9" s="46">
        <f t="shared" si="0"/>
        <v>2945433</v>
      </c>
      <c r="E9" s="46">
        <v>2945433</v>
      </c>
      <c r="F9" s="30"/>
      <c r="G9" s="41"/>
      <c r="H9" s="30"/>
      <c r="I9" s="40"/>
      <c r="J9" s="30"/>
      <c r="K9" s="41"/>
      <c r="L9" s="65"/>
    </row>
    <row r="10" spans="1:13" ht="19.5" customHeight="1">
      <c r="A10" s="29" t="s">
        <v>80</v>
      </c>
      <c r="B10" s="44"/>
      <c r="C10" s="40">
        <f t="shared" si="1"/>
        <v>2945433</v>
      </c>
      <c r="D10" s="46">
        <f t="shared" si="0"/>
        <v>2945433</v>
      </c>
      <c r="E10" s="46">
        <v>2945433</v>
      </c>
      <c r="F10" s="30"/>
      <c r="G10" s="41"/>
      <c r="H10" s="30"/>
      <c r="I10" s="40"/>
      <c r="J10" s="30"/>
      <c r="K10" s="41"/>
      <c r="L10" s="65"/>
    </row>
    <row r="11" spans="1:13" ht="33.75" customHeight="1">
      <c r="A11" s="29" t="s">
        <v>81</v>
      </c>
      <c r="B11" s="143" t="s">
        <v>174</v>
      </c>
      <c r="C11" s="40">
        <f t="shared" si="1"/>
        <v>2945433</v>
      </c>
      <c r="D11" s="46">
        <f t="shared" si="0"/>
        <v>2945433</v>
      </c>
      <c r="E11" s="46">
        <v>2945433</v>
      </c>
      <c r="F11" s="30"/>
      <c r="G11" s="41"/>
      <c r="H11" s="30"/>
      <c r="I11" s="40"/>
      <c r="J11" s="30"/>
      <c r="K11" s="41"/>
      <c r="L11" s="65"/>
    </row>
    <row r="12" spans="1:13" ht="19.5" customHeight="1">
      <c r="A12" s="29" t="s">
        <v>82</v>
      </c>
      <c r="B12" s="44"/>
      <c r="C12" s="40">
        <f t="shared" si="1"/>
        <v>20000</v>
      </c>
      <c r="D12" s="46">
        <f t="shared" si="0"/>
        <v>20000</v>
      </c>
      <c r="E12" s="46">
        <v>20000</v>
      </c>
      <c r="F12" s="30"/>
      <c r="G12" s="41"/>
      <c r="H12" s="30"/>
      <c r="I12" s="40"/>
      <c r="J12" s="30"/>
      <c r="K12" s="41"/>
      <c r="L12" s="65"/>
    </row>
    <row r="13" spans="1:13" ht="19.5" customHeight="1">
      <c r="A13" s="29" t="s">
        <v>83</v>
      </c>
      <c r="B13" s="44" t="s">
        <v>84</v>
      </c>
      <c r="C13" s="40">
        <f t="shared" si="1"/>
        <v>20000</v>
      </c>
      <c r="D13" s="46">
        <f t="shared" si="0"/>
        <v>20000</v>
      </c>
      <c r="E13" s="46">
        <v>20000</v>
      </c>
      <c r="F13" s="30"/>
      <c r="G13" s="41"/>
      <c r="H13" s="30"/>
      <c r="I13" s="40"/>
      <c r="J13" s="30"/>
      <c r="K13" s="41"/>
      <c r="L13" s="65"/>
      <c r="M13" s="1"/>
    </row>
    <row r="14" spans="1:13" ht="19.5" customHeight="1">
      <c r="A14" s="29" t="s">
        <v>85</v>
      </c>
      <c r="B14" s="44"/>
      <c r="C14" s="40">
        <f t="shared" si="1"/>
        <v>60000</v>
      </c>
      <c r="D14" s="46">
        <f t="shared" si="0"/>
        <v>60000</v>
      </c>
      <c r="E14" s="46">
        <v>60000</v>
      </c>
      <c r="F14" s="30"/>
      <c r="G14" s="41"/>
      <c r="H14" s="30"/>
      <c r="I14" s="40"/>
      <c r="J14" s="30"/>
      <c r="K14" s="41"/>
      <c r="L14" s="65"/>
      <c r="M14" s="1"/>
    </row>
    <row r="15" spans="1:13" ht="19.5" customHeight="1">
      <c r="A15" s="29" t="s">
        <v>85</v>
      </c>
      <c r="B15" s="44" t="s">
        <v>86</v>
      </c>
      <c r="C15" s="40">
        <f t="shared" si="1"/>
        <v>60000</v>
      </c>
      <c r="D15" s="46">
        <f t="shared" si="0"/>
        <v>60000</v>
      </c>
      <c r="E15" s="46">
        <v>60000</v>
      </c>
      <c r="F15" s="30"/>
      <c r="G15" s="41"/>
      <c r="H15" s="30"/>
      <c r="I15" s="40"/>
      <c r="J15" s="30"/>
      <c r="K15" s="41"/>
      <c r="L15" s="65"/>
      <c r="M15" s="1"/>
    </row>
    <row r="16" spans="1:13" ht="19.5" customHeight="1">
      <c r="A16" s="29" t="s">
        <v>87</v>
      </c>
      <c r="B16" s="44"/>
      <c r="C16" s="40">
        <f t="shared" si="1"/>
        <v>621110</v>
      </c>
      <c r="D16" s="46">
        <f t="shared" si="0"/>
        <v>621110</v>
      </c>
      <c r="E16" s="46">
        <v>621110</v>
      </c>
      <c r="F16" s="30"/>
      <c r="G16" s="41"/>
      <c r="H16" s="30"/>
      <c r="I16" s="40"/>
      <c r="J16" s="30"/>
      <c r="K16" s="41"/>
      <c r="L16" s="65"/>
    </row>
    <row r="17" spans="1:12" ht="19.5" customHeight="1">
      <c r="A17" s="29" t="s">
        <v>81</v>
      </c>
      <c r="B17" s="44"/>
      <c r="C17" s="40">
        <f t="shared" si="1"/>
        <v>621110</v>
      </c>
      <c r="D17" s="46">
        <f t="shared" si="0"/>
        <v>621110</v>
      </c>
      <c r="E17" s="46">
        <v>621110</v>
      </c>
      <c r="F17" s="30"/>
      <c r="G17" s="41"/>
      <c r="H17" s="30"/>
      <c r="I17" s="40"/>
      <c r="J17" s="30"/>
      <c r="K17" s="41"/>
      <c r="L17" s="65"/>
    </row>
    <row r="18" spans="1:12" ht="19.5" customHeight="1">
      <c r="A18" s="29" t="s">
        <v>88</v>
      </c>
      <c r="B18" s="44" t="s">
        <v>89</v>
      </c>
      <c r="C18" s="40">
        <f t="shared" si="1"/>
        <v>621110</v>
      </c>
      <c r="D18" s="46">
        <f t="shared" si="0"/>
        <v>621110</v>
      </c>
      <c r="E18" s="46">
        <v>621110</v>
      </c>
      <c r="F18" s="30"/>
      <c r="G18" s="41"/>
      <c r="H18" s="30"/>
      <c r="I18" s="40"/>
      <c r="J18" s="30"/>
      <c r="K18" s="41"/>
      <c r="L18" s="65"/>
    </row>
    <row r="19" spans="1:12" ht="19.5" customHeight="1">
      <c r="A19" s="29" t="s">
        <v>90</v>
      </c>
      <c r="B19" s="44"/>
      <c r="C19" s="40">
        <f t="shared" si="1"/>
        <v>746696</v>
      </c>
      <c r="D19" s="46">
        <f t="shared" si="0"/>
        <v>746696</v>
      </c>
      <c r="E19" s="46">
        <v>746696</v>
      </c>
      <c r="F19" s="30"/>
      <c r="G19" s="60"/>
      <c r="H19" s="51"/>
      <c r="I19" s="66"/>
      <c r="J19" s="51"/>
      <c r="K19" s="60"/>
      <c r="L19" s="67"/>
    </row>
    <row r="20" spans="1:12" ht="19.5" customHeight="1">
      <c r="A20" s="29" t="s">
        <v>81</v>
      </c>
      <c r="B20" s="44"/>
      <c r="C20" s="40">
        <f t="shared" si="1"/>
        <v>746696</v>
      </c>
      <c r="D20" s="46">
        <f t="shared" si="0"/>
        <v>746696</v>
      </c>
      <c r="E20" s="46">
        <v>746696</v>
      </c>
      <c r="F20" s="61"/>
      <c r="G20" s="62"/>
      <c r="H20" s="62"/>
      <c r="I20" s="62"/>
      <c r="J20" s="62"/>
      <c r="K20" s="62"/>
      <c r="L20" s="62"/>
    </row>
    <row r="21" spans="1:12" ht="19.5" customHeight="1">
      <c r="A21" s="29" t="s">
        <v>91</v>
      </c>
      <c r="B21" s="44" t="s">
        <v>92</v>
      </c>
      <c r="C21" s="40">
        <f t="shared" si="1"/>
        <v>746696</v>
      </c>
      <c r="D21" s="46">
        <f t="shared" si="0"/>
        <v>746696</v>
      </c>
      <c r="E21" s="46">
        <v>746696</v>
      </c>
      <c r="F21" s="62"/>
      <c r="G21" s="62"/>
      <c r="H21" s="62"/>
      <c r="I21" s="62"/>
      <c r="J21" s="62"/>
      <c r="K21" s="62"/>
      <c r="L21" s="62"/>
    </row>
    <row r="22" spans="1:12" ht="19.5" customHeight="1">
      <c r="A22" s="29" t="s">
        <v>93</v>
      </c>
      <c r="B22" s="44"/>
      <c r="C22" s="40">
        <f t="shared" si="1"/>
        <v>768748</v>
      </c>
      <c r="D22" s="46">
        <f t="shared" si="0"/>
        <v>768748</v>
      </c>
      <c r="E22" s="46">
        <v>768748</v>
      </c>
      <c r="F22" s="62"/>
      <c r="G22" s="62"/>
      <c r="H22" s="62"/>
      <c r="I22" s="62"/>
      <c r="J22" s="62"/>
      <c r="K22" s="62"/>
      <c r="L22" s="62"/>
    </row>
    <row r="23" spans="1:12" ht="19.5" customHeight="1">
      <c r="A23" s="29" t="s">
        <v>94</v>
      </c>
      <c r="B23" s="44"/>
      <c r="C23" s="40">
        <f t="shared" si="1"/>
        <v>768748</v>
      </c>
      <c r="D23" s="46">
        <f t="shared" si="0"/>
        <v>768748</v>
      </c>
      <c r="E23" s="46">
        <v>768748</v>
      </c>
      <c r="F23" s="62"/>
      <c r="G23" s="62"/>
      <c r="H23" s="62"/>
      <c r="I23" s="62"/>
      <c r="J23" s="62"/>
      <c r="K23" s="62"/>
      <c r="L23" s="62"/>
    </row>
    <row r="24" spans="1:12" ht="19.5" customHeight="1">
      <c r="A24" s="29" t="s">
        <v>95</v>
      </c>
      <c r="B24" s="44" t="s">
        <v>96</v>
      </c>
      <c r="C24" s="40">
        <f t="shared" si="1"/>
        <v>768748</v>
      </c>
      <c r="D24" s="46">
        <f t="shared" si="0"/>
        <v>768748</v>
      </c>
      <c r="E24" s="46">
        <v>768748</v>
      </c>
      <c r="F24" s="62"/>
      <c r="G24" s="62"/>
      <c r="H24" s="62"/>
      <c r="I24" s="62"/>
      <c r="J24" s="62"/>
      <c r="K24" s="62"/>
      <c r="L24" s="62"/>
    </row>
    <row r="25" spans="1:12" ht="19.5" customHeight="1">
      <c r="A25" s="29" t="s">
        <v>97</v>
      </c>
      <c r="B25" s="44"/>
      <c r="C25" s="40">
        <f t="shared" si="1"/>
        <v>406612</v>
      </c>
      <c r="D25" s="46">
        <f t="shared" si="0"/>
        <v>406612</v>
      </c>
      <c r="E25" s="46">
        <v>406612</v>
      </c>
      <c r="F25" s="62"/>
      <c r="G25" s="62"/>
      <c r="H25" s="62"/>
      <c r="I25" s="62"/>
      <c r="J25" s="62"/>
      <c r="K25" s="62"/>
      <c r="L25" s="62"/>
    </row>
    <row r="26" spans="1:12" ht="19.5" customHeight="1">
      <c r="A26" s="29" t="s">
        <v>81</v>
      </c>
      <c r="B26" s="44"/>
      <c r="C26" s="40">
        <f t="shared" si="1"/>
        <v>406612</v>
      </c>
      <c r="D26" s="46">
        <f t="shared" si="0"/>
        <v>406612</v>
      </c>
      <c r="E26" s="46">
        <v>406612</v>
      </c>
      <c r="F26" s="62"/>
      <c r="G26" s="62"/>
      <c r="H26" s="62"/>
      <c r="I26" s="62"/>
      <c r="J26" s="62"/>
      <c r="K26" s="62"/>
      <c r="L26" s="62"/>
    </row>
    <row r="27" spans="1:12" ht="19.5" customHeight="1">
      <c r="A27" s="29" t="s">
        <v>91</v>
      </c>
      <c r="B27" s="44" t="s">
        <v>98</v>
      </c>
      <c r="C27" s="40">
        <f t="shared" si="1"/>
        <v>406612</v>
      </c>
      <c r="D27" s="46">
        <f t="shared" si="0"/>
        <v>406612</v>
      </c>
      <c r="E27" s="46">
        <v>406612</v>
      </c>
      <c r="F27" s="62"/>
      <c r="G27" s="62"/>
      <c r="H27" s="62"/>
      <c r="I27" s="62"/>
      <c r="J27" s="62"/>
      <c r="K27" s="62"/>
      <c r="L27" s="62"/>
    </row>
    <row r="28" spans="1:12" ht="19.5" customHeight="1">
      <c r="A28" s="29" t="s">
        <v>99</v>
      </c>
      <c r="B28" s="44"/>
      <c r="C28" s="40">
        <f t="shared" si="1"/>
        <v>511378</v>
      </c>
      <c r="D28" s="46">
        <f t="shared" si="0"/>
        <v>511378</v>
      </c>
      <c r="E28" s="46">
        <v>511378</v>
      </c>
      <c r="F28" s="62"/>
      <c r="G28" s="62"/>
      <c r="H28" s="62"/>
      <c r="I28" s="62"/>
      <c r="J28" s="62"/>
      <c r="K28" s="62"/>
      <c r="L28" s="62"/>
    </row>
    <row r="29" spans="1:12" ht="19.5" customHeight="1">
      <c r="A29" s="29" t="s">
        <v>91</v>
      </c>
      <c r="B29" s="44" t="s">
        <v>100</v>
      </c>
      <c r="C29" s="40">
        <f t="shared" si="1"/>
        <v>511378</v>
      </c>
      <c r="D29" s="46">
        <f t="shared" si="0"/>
        <v>511378</v>
      </c>
      <c r="E29" s="46">
        <v>511378</v>
      </c>
      <c r="F29" s="62"/>
      <c r="G29" s="62"/>
      <c r="H29" s="62"/>
      <c r="I29" s="62"/>
      <c r="J29" s="62"/>
      <c r="K29" s="62"/>
      <c r="L29" s="62"/>
    </row>
    <row r="30" spans="1:12" ht="19.5" customHeight="1">
      <c r="A30" s="29" t="s">
        <v>94</v>
      </c>
      <c r="B30" s="44"/>
      <c r="C30" s="40">
        <f t="shared" si="1"/>
        <v>5189200</v>
      </c>
      <c r="D30" s="46">
        <f t="shared" si="0"/>
        <v>5189200</v>
      </c>
      <c r="E30" s="46">
        <v>5189200</v>
      </c>
      <c r="F30" s="62"/>
      <c r="G30" s="62"/>
      <c r="H30" s="62"/>
      <c r="I30" s="62"/>
      <c r="J30" s="62"/>
      <c r="K30" s="62"/>
      <c r="L30" s="62"/>
    </row>
    <row r="31" spans="1:12" ht="19.5" customHeight="1">
      <c r="A31" s="29" t="s">
        <v>101</v>
      </c>
      <c r="B31" s="44" t="s">
        <v>102</v>
      </c>
      <c r="C31" s="40">
        <f t="shared" si="1"/>
        <v>5189200</v>
      </c>
      <c r="D31" s="46">
        <f t="shared" si="0"/>
        <v>5189200</v>
      </c>
      <c r="E31" s="46">
        <v>5189200</v>
      </c>
      <c r="F31" s="62"/>
      <c r="G31" s="62"/>
      <c r="H31" s="62"/>
      <c r="I31" s="62"/>
      <c r="J31" s="62"/>
      <c r="K31" s="62"/>
      <c r="L31" s="62"/>
    </row>
  </sheetData>
  <mergeCells count="12">
    <mergeCell ref="A4:A6"/>
    <mergeCell ref="B4:B6"/>
    <mergeCell ref="C4:C6"/>
    <mergeCell ref="D5:D6"/>
    <mergeCell ref="E5:E6"/>
    <mergeCell ref="F5:F6"/>
    <mergeCell ref="G4:G6"/>
    <mergeCell ref="H5:H6"/>
    <mergeCell ref="I5:I6"/>
    <mergeCell ref="J4:J6"/>
    <mergeCell ref="K4:K6"/>
    <mergeCell ref="L4:L7"/>
  </mergeCells>
  <phoneticPr fontId="0" type="noConversion"/>
  <printOptions horizontalCentered="1"/>
  <pageMargins left="0.39305555555555555" right="0.39305555555555555" top="0.78680555555555554" bottom="0.98402777777777772" header="0.51111111111111107" footer="0.51111111111111107"/>
  <pageSetup paperSize="9" scale="98" orientation="landscape"/>
  <headerFooter alignWithMargins="0"/>
</worksheet>
</file>

<file path=xl/worksheets/sheet5.xml><?xml version="1.0" encoding="utf-8"?>
<worksheet xmlns="http://schemas.openxmlformats.org/spreadsheetml/2006/main" xmlns:r="http://schemas.openxmlformats.org/officeDocument/2006/relationships">
  <sheetPr enableFormatConditionsCalculation="0">
    <pageSetUpPr fitToPage="1"/>
  </sheetPr>
  <dimension ref="A1:G31"/>
  <sheetViews>
    <sheetView showGridLines="0" showZeros="0" workbookViewId="0">
      <selection activeCell="B11" sqref="B11"/>
    </sheetView>
  </sheetViews>
  <sheetFormatPr defaultColWidth="9.1640625" defaultRowHeight="11.25"/>
  <cols>
    <col min="1" max="1" width="20.1640625" customWidth="1"/>
    <col min="2" max="2" width="38.83203125" customWidth="1"/>
    <col min="3" max="3" width="31.83203125" customWidth="1"/>
    <col min="4" max="4" width="25.83203125" customWidth="1"/>
    <col min="5" max="5" width="18.83203125" customWidth="1"/>
    <col min="6" max="6" width="19" customWidth="1"/>
    <col min="7" max="7" width="14.6640625" customWidth="1"/>
  </cols>
  <sheetData>
    <row r="1" spans="1:7" ht="3.75" customHeight="1">
      <c r="A1" s="35"/>
      <c r="B1" s="43"/>
      <c r="G1" s="37"/>
    </row>
    <row r="2" spans="1:7" ht="33" customHeight="1">
      <c r="A2" s="4" t="s">
        <v>110</v>
      </c>
      <c r="B2" s="5"/>
      <c r="C2" s="5"/>
      <c r="D2" s="5"/>
      <c r="E2" s="5"/>
      <c r="F2" s="5"/>
      <c r="G2" s="5"/>
    </row>
    <row r="3" spans="1:7" ht="18" customHeight="1">
      <c r="A3" s="1"/>
      <c r="B3" s="1"/>
      <c r="C3" s="1"/>
      <c r="F3" s="37"/>
      <c r="G3" s="32" t="s">
        <v>2</v>
      </c>
    </row>
    <row r="4" spans="1:7" ht="12.75" customHeight="1">
      <c r="A4" s="123" t="s">
        <v>111</v>
      </c>
      <c r="B4" s="123" t="s">
        <v>112</v>
      </c>
      <c r="C4" s="127" t="s">
        <v>65</v>
      </c>
      <c r="D4" s="125" t="s">
        <v>113</v>
      </c>
      <c r="E4" s="123" t="s">
        <v>114</v>
      </c>
      <c r="F4" s="123"/>
      <c r="G4" s="127" t="s">
        <v>71</v>
      </c>
    </row>
    <row r="5" spans="1:7" ht="9" customHeight="1">
      <c r="A5" s="123"/>
      <c r="B5" s="123"/>
      <c r="C5" s="127"/>
      <c r="D5" s="125"/>
      <c r="E5" s="123"/>
      <c r="F5" s="123"/>
      <c r="G5" s="127"/>
    </row>
    <row r="6" spans="1:7" ht="11.25" customHeight="1">
      <c r="A6" s="123"/>
      <c r="B6" s="123"/>
      <c r="C6" s="127"/>
      <c r="D6" s="125"/>
      <c r="E6" s="123" t="s">
        <v>115</v>
      </c>
      <c r="F6" s="123" t="s">
        <v>116</v>
      </c>
      <c r="G6" s="127"/>
    </row>
    <row r="7" spans="1:7" ht="9" customHeight="1">
      <c r="A7" s="134"/>
      <c r="B7" s="134"/>
      <c r="C7" s="128"/>
      <c r="D7" s="135"/>
      <c r="E7" s="134"/>
      <c r="F7" s="134"/>
      <c r="G7" s="128"/>
    </row>
    <row r="8" spans="1:7" ht="19.5" customHeight="1">
      <c r="A8" s="44"/>
      <c r="B8" s="45" t="s">
        <v>65</v>
      </c>
      <c r="C8" s="40">
        <v>11269177</v>
      </c>
      <c r="D8" s="46">
        <f>D9+D12+D14+D16+D19+D22+D25+D28+D30</f>
        <v>10339177</v>
      </c>
      <c r="E8" s="46">
        <f>E12++E14+E30</f>
        <v>930000</v>
      </c>
      <c r="F8" s="30"/>
      <c r="G8" s="47"/>
    </row>
    <row r="9" spans="1:7" ht="19.5" customHeight="1">
      <c r="A9" s="29" t="s">
        <v>79</v>
      </c>
      <c r="B9" s="44"/>
      <c r="C9" s="40">
        <v>2945433</v>
      </c>
      <c r="D9" s="46">
        <v>2945433</v>
      </c>
      <c r="E9" s="46"/>
      <c r="F9" s="30">
        <v>0</v>
      </c>
      <c r="G9" s="47"/>
    </row>
    <row r="10" spans="1:7" ht="19.5" customHeight="1">
      <c r="A10" s="29" t="s">
        <v>80</v>
      </c>
      <c r="B10" s="44"/>
      <c r="C10" s="40">
        <v>2945433</v>
      </c>
      <c r="D10" s="46">
        <v>2945433</v>
      </c>
      <c r="E10" s="46"/>
      <c r="F10" s="30">
        <v>0</v>
      </c>
      <c r="G10" s="47"/>
    </row>
    <row r="11" spans="1:7" ht="33" customHeight="1">
      <c r="A11" s="29" t="s">
        <v>81</v>
      </c>
      <c r="B11" s="143" t="s">
        <v>174</v>
      </c>
      <c r="C11" s="40">
        <v>2945433</v>
      </c>
      <c r="D11" s="46">
        <v>2945433</v>
      </c>
      <c r="E11" s="46"/>
      <c r="F11" s="30">
        <v>0</v>
      </c>
      <c r="G11" s="47"/>
    </row>
    <row r="12" spans="1:7" ht="19.5" customHeight="1">
      <c r="A12" s="29" t="s">
        <v>82</v>
      </c>
      <c r="B12" s="44"/>
      <c r="C12" s="40">
        <v>20000</v>
      </c>
      <c r="D12" s="46"/>
      <c r="E12" s="46">
        <v>20000</v>
      </c>
      <c r="F12" s="30">
        <v>0</v>
      </c>
      <c r="G12" s="47"/>
    </row>
    <row r="13" spans="1:7" ht="19.5" customHeight="1">
      <c r="A13" s="29" t="s">
        <v>83</v>
      </c>
      <c r="B13" s="44" t="s">
        <v>84</v>
      </c>
      <c r="C13" s="40">
        <v>20000</v>
      </c>
      <c r="D13" s="46"/>
      <c r="E13" s="46">
        <v>20000</v>
      </c>
      <c r="F13" s="30">
        <v>0</v>
      </c>
      <c r="G13" s="47"/>
    </row>
    <row r="14" spans="1:7" ht="19.5" customHeight="1">
      <c r="A14" s="29" t="s">
        <v>85</v>
      </c>
      <c r="B14" s="44"/>
      <c r="C14" s="40">
        <v>60000</v>
      </c>
      <c r="D14" s="46"/>
      <c r="E14" s="46">
        <v>60000</v>
      </c>
      <c r="F14" s="30">
        <v>0</v>
      </c>
      <c r="G14" s="47"/>
    </row>
    <row r="15" spans="1:7" ht="19.5" customHeight="1">
      <c r="A15" s="29" t="s">
        <v>85</v>
      </c>
      <c r="B15" s="44" t="s">
        <v>86</v>
      </c>
      <c r="C15" s="40">
        <v>60000</v>
      </c>
      <c r="D15" s="46"/>
      <c r="E15" s="46">
        <v>60000</v>
      </c>
      <c r="F15" s="30">
        <v>0</v>
      </c>
      <c r="G15" s="47"/>
    </row>
    <row r="16" spans="1:7" ht="19.5" customHeight="1">
      <c r="A16" s="29" t="s">
        <v>87</v>
      </c>
      <c r="B16" s="44"/>
      <c r="C16" s="40">
        <v>621110</v>
      </c>
      <c r="D16" s="46">
        <v>621110</v>
      </c>
      <c r="E16" s="46"/>
      <c r="F16" s="51">
        <v>0</v>
      </c>
      <c r="G16" s="52"/>
    </row>
    <row r="17" spans="1:7" ht="19.5" customHeight="1">
      <c r="A17" s="29" t="s">
        <v>81</v>
      </c>
      <c r="B17" s="44"/>
      <c r="C17" s="40">
        <v>621110</v>
      </c>
      <c r="D17" s="46">
        <v>621110</v>
      </c>
      <c r="E17" s="46"/>
      <c r="F17" s="30"/>
      <c r="G17" s="47"/>
    </row>
    <row r="18" spans="1:7" ht="19.5" customHeight="1">
      <c r="A18" s="29" t="s">
        <v>88</v>
      </c>
      <c r="B18" s="44" t="s">
        <v>89</v>
      </c>
      <c r="C18" s="40">
        <v>621110</v>
      </c>
      <c r="D18" s="46">
        <v>621110</v>
      </c>
      <c r="E18" s="46"/>
      <c r="F18" s="30"/>
      <c r="G18" s="47"/>
    </row>
    <row r="19" spans="1:7" ht="19.5" customHeight="1">
      <c r="A19" s="29" t="s">
        <v>90</v>
      </c>
      <c r="B19" s="44"/>
      <c r="C19" s="40">
        <v>746696</v>
      </c>
      <c r="D19" s="46">
        <v>746696</v>
      </c>
      <c r="E19" s="46"/>
      <c r="F19" s="30"/>
      <c r="G19" s="47"/>
    </row>
    <row r="20" spans="1:7" ht="19.5" customHeight="1">
      <c r="A20" s="29" t="s">
        <v>81</v>
      </c>
      <c r="B20" s="44"/>
      <c r="C20" s="40">
        <v>746696</v>
      </c>
      <c r="D20" s="46">
        <v>746696</v>
      </c>
      <c r="E20" s="46"/>
      <c r="F20" s="30"/>
      <c r="G20" s="47"/>
    </row>
    <row r="21" spans="1:7" ht="19.5" customHeight="1">
      <c r="A21" s="29" t="s">
        <v>91</v>
      </c>
      <c r="B21" s="44" t="s">
        <v>92</v>
      </c>
      <c r="C21" s="40">
        <v>746696</v>
      </c>
      <c r="D21" s="46">
        <v>746696</v>
      </c>
      <c r="E21" s="46"/>
      <c r="F21" s="30"/>
      <c r="G21" s="47"/>
    </row>
    <row r="22" spans="1:7" ht="19.5" customHeight="1">
      <c r="A22" s="29" t="s">
        <v>93</v>
      </c>
      <c r="B22" s="44"/>
      <c r="C22" s="40">
        <v>768748</v>
      </c>
      <c r="D22" s="46">
        <v>768748</v>
      </c>
      <c r="E22" s="46"/>
      <c r="F22" s="30"/>
      <c r="G22" s="47"/>
    </row>
    <row r="23" spans="1:7" ht="19.5" customHeight="1">
      <c r="A23" s="29" t="s">
        <v>94</v>
      </c>
      <c r="B23" s="44"/>
      <c r="C23" s="40">
        <v>768748</v>
      </c>
      <c r="D23" s="46">
        <v>768748</v>
      </c>
      <c r="E23" s="46"/>
      <c r="F23" s="30"/>
      <c r="G23" s="47"/>
    </row>
    <row r="24" spans="1:7" ht="19.5" customHeight="1">
      <c r="A24" s="29" t="s">
        <v>95</v>
      </c>
      <c r="B24" s="44" t="s">
        <v>96</v>
      </c>
      <c r="C24" s="40">
        <v>768748</v>
      </c>
      <c r="D24" s="46">
        <v>768748</v>
      </c>
      <c r="E24" s="46"/>
      <c r="F24" s="30"/>
      <c r="G24" s="47"/>
    </row>
    <row r="25" spans="1:7" ht="19.5" customHeight="1">
      <c r="A25" s="29" t="s">
        <v>97</v>
      </c>
      <c r="B25" s="44"/>
      <c r="C25" s="40">
        <v>406612</v>
      </c>
      <c r="D25" s="46">
        <v>406612</v>
      </c>
      <c r="E25" s="46"/>
      <c r="F25" s="30"/>
      <c r="G25" s="47"/>
    </row>
    <row r="26" spans="1:7" ht="19.5" customHeight="1">
      <c r="A26" s="29" t="s">
        <v>81</v>
      </c>
      <c r="B26" s="44"/>
      <c r="C26" s="40">
        <v>406612</v>
      </c>
      <c r="D26" s="46">
        <v>406612</v>
      </c>
      <c r="E26" s="46"/>
      <c r="F26" s="30"/>
      <c r="G26" s="47"/>
    </row>
    <row r="27" spans="1:7" ht="19.5" customHeight="1">
      <c r="A27" s="29" t="s">
        <v>91</v>
      </c>
      <c r="B27" s="44" t="s">
        <v>98</v>
      </c>
      <c r="C27" s="40">
        <v>406612</v>
      </c>
      <c r="D27" s="46">
        <v>406612</v>
      </c>
      <c r="E27" s="46"/>
      <c r="F27" s="30"/>
      <c r="G27" s="47"/>
    </row>
    <row r="28" spans="1:7" ht="19.5" customHeight="1">
      <c r="A28" s="29" t="s">
        <v>99</v>
      </c>
      <c r="B28" s="44"/>
      <c r="C28" s="40">
        <v>511378</v>
      </c>
      <c r="D28" s="46">
        <v>511378</v>
      </c>
      <c r="E28" s="46"/>
      <c r="F28" s="30"/>
      <c r="G28" s="47"/>
    </row>
    <row r="29" spans="1:7" ht="19.5" customHeight="1">
      <c r="A29" s="29" t="s">
        <v>91</v>
      </c>
      <c r="B29" s="44" t="s">
        <v>100</v>
      </c>
      <c r="C29" s="40">
        <v>511378</v>
      </c>
      <c r="D29" s="46">
        <v>511378</v>
      </c>
      <c r="E29" s="46"/>
      <c r="F29" s="30"/>
      <c r="G29" s="47"/>
    </row>
    <row r="30" spans="1:7" ht="19.5" customHeight="1">
      <c r="A30" s="29" t="s">
        <v>94</v>
      </c>
      <c r="B30" s="44"/>
      <c r="C30" s="40">
        <v>5189200</v>
      </c>
      <c r="D30" s="46">
        <v>4339200</v>
      </c>
      <c r="E30" s="46">
        <v>850000</v>
      </c>
      <c r="F30" s="30"/>
      <c r="G30" s="47"/>
    </row>
    <row r="31" spans="1:7" ht="19.5" customHeight="1">
      <c r="A31" s="29" t="s">
        <v>101</v>
      </c>
      <c r="B31" s="44" t="s">
        <v>102</v>
      </c>
      <c r="C31" s="40">
        <v>5189200</v>
      </c>
      <c r="D31" s="46">
        <v>4339200</v>
      </c>
      <c r="E31" s="46">
        <v>850000</v>
      </c>
      <c r="F31" s="30"/>
      <c r="G31" s="47"/>
    </row>
  </sheetData>
  <mergeCells count="8">
    <mergeCell ref="G4:G7"/>
    <mergeCell ref="E4:F5"/>
    <mergeCell ref="A4:A7"/>
    <mergeCell ref="B4:B7"/>
    <mergeCell ref="C4:C7"/>
    <mergeCell ref="D4:D7"/>
    <mergeCell ref="E6:E7"/>
    <mergeCell ref="F6:F7"/>
  </mergeCells>
  <phoneticPr fontId="0" type="noConversion"/>
  <printOptions horizontalCentered="1"/>
  <pageMargins left="0.74791666666666667" right="0.74791666666666667" top="0.78680555555555554" bottom="0.98402777777777772" header="0.51111111111111107" footer="0.51111111111111107"/>
  <pageSetup paperSize="9" scale="95" orientation="landscape" horizontalDpi="180" verticalDpi="180"/>
  <headerFooter alignWithMargins="0"/>
</worksheet>
</file>

<file path=xl/worksheets/sheet6.xml><?xml version="1.0" encoding="utf-8"?>
<worksheet xmlns="http://schemas.openxmlformats.org/spreadsheetml/2006/main" xmlns:r="http://schemas.openxmlformats.org/officeDocument/2006/relationships">
  <dimension ref="A1:G43"/>
  <sheetViews>
    <sheetView showGridLines="0" showZeros="0" workbookViewId="0">
      <selection activeCell="C23" sqref="C23"/>
    </sheetView>
  </sheetViews>
  <sheetFormatPr defaultColWidth="9.1640625" defaultRowHeight="11.25"/>
  <cols>
    <col min="1" max="1" width="15" customWidth="1"/>
    <col min="2" max="2" width="30.6640625" customWidth="1"/>
    <col min="3" max="3" width="23.1640625" customWidth="1"/>
    <col min="4" max="4" width="25.1640625" customWidth="1"/>
    <col min="5" max="5" width="20.5" customWidth="1"/>
    <col min="6" max="6" width="21.33203125" customWidth="1"/>
    <col min="7" max="7" width="22.83203125" customWidth="1"/>
    <col min="8" max="10" width="14" customWidth="1"/>
    <col min="11" max="11" width="9.1640625" customWidth="1"/>
    <col min="12" max="12" width="14" customWidth="1"/>
    <col min="13" max="16" width="9.1640625" customWidth="1"/>
    <col min="17" max="19" width="14" customWidth="1"/>
    <col min="20" max="22" width="9.1640625" customWidth="1"/>
    <col min="23" max="31" width="14" customWidth="1"/>
    <col min="32" max="32" width="17" customWidth="1"/>
    <col min="33" max="34" width="11.1640625" customWidth="1"/>
    <col min="35" max="37" width="9.1640625" customWidth="1"/>
    <col min="38" max="49" width="11.1640625" customWidth="1"/>
    <col min="50" max="54" width="9.1640625" customWidth="1"/>
    <col min="55" max="55" width="11.1640625" customWidth="1"/>
    <col min="56" max="56" width="9.1640625" customWidth="1"/>
    <col min="57" max="60" width="11.1640625" customWidth="1"/>
    <col min="61" max="63" width="9.1640625" customWidth="1"/>
    <col min="64" max="64" width="11.1640625" customWidth="1"/>
  </cols>
  <sheetData>
    <row r="1" spans="1:7" ht="5.25" customHeight="1">
      <c r="A1" s="35"/>
      <c r="B1" s="36"/>
      <c r="G1" s="31"/>
    </row>
    <row r="2" spans="1:7" ht="30.75" customHeight="1">
      <c r="A2" s="4" t="s">
        <v>117</v>
      </c>
      <c r="B2" s="4"/>
      <c r="C2" s="4"/>
      <c r="D2" s="4"/>
      <c r="E2" s="4"/>
      <c r="F2" s="4"/>
      <c r="G2" s="4"/>
    </row>
    <row r="3" spans="1:7" ht="18" customHeight="1">
      <c r="A3" s="1"/>
      <c r="B3" s="1"/>
      <c r="F3" s="37"/>
      <c r="G3" s="24" t="s">
        <v>2</v>
      </c>
    </row>
    <row r="4" spans="1:7" ht="9" customHeight="1">
      <c r="A4" s="123" t="s">
        <v>111</v>
      </c>
      <c r="B4" s="123" t="s">
        <v>112</v>
      </c>
      <c r="C4" s="127" t="s">
        <v>65</v>
      </c>
      <c r="D4" s="125" t="s">
        <v>113</v>
      </c>
      <c r="E4" s="123" t="s">
        <v>114</v>
      </c>
      <c r="F4" s="123"/>
      <c r="G4" s="127" t="s">
        <v>71</v>
      </c>
    </row>
    <row r="5" spans="1:7" ht="9" customHeight="1">
      <c r="A5" s="123"/>
      <c r="B5" s="123"/>
      <c r="C5" s="127"/>
      <c r="D5" s="125"/>
      <c r="E5" s="123"/>
      <c r="F5" s="123"/>
      <c r="G5" s="127"/>
    </row>
    <row r="6" spans="1:7" ht="9" customHeight="1">
      <c r="A6" s="123"/>
      <c r="B6" s="123"/>
      <c r="C6" s="127"/>
      <c r="D6" s="125"/>
      <c r="E6" s="123" t="s">
        <v>115</v>
      </c>
      <c r="F6" s="123" t="s">
        <v>116</v>
      </c>
      <c r="G6" s="127"/>
    </row>
    <row r="7" spans="1:7" ht="8.25" customHeight="1">
      <c r="A7" s="134"/>
      <c r="B7" s="134"/>
      <c r="C7" s="128"/>
      <c r="D7" s="135"/>
      <c r="E7" s="134"/>
      <c r="F7" s="134"/>
      <c r="G7" s="128"/>
    </row>
    <row r="8" spans="1:7" ht="19.5" customHeight="1">
      <c r="A8" s="29"/>
      <c r="B8" s="29" t="s">
        <v>65</v>
      </c>
      <c r="C8" s="46">
        <f>C9+C14+C23</f>
        <v>11269177</v>
      </c>
      <c r="D8" s="46">
        <f>D9+D14+D23</f>
        <v>10339177</v>
      </c>
      <c r="E8" s="30">
        <f>E9+E14+E23</f>
        <v>930000</v>
      </c>
      <c r="F8" s="41"/>
      <c r="G8" s="42"/>
    </row>
    <row r="9" spans="1:7" ht="19.5" customHeight="1">
      <c r="A9" s="29" t="s">
        <v>118</v>
      </c>
      <c r="B9" s="29"/>
      <c r="C9" s="46">
        <f>+C10+C11+C12+C13</f>
        <v>5335977</v>
      </c>
      <c r="D9" s="46">
        <f>+D10+D11+D12+D13</f>
        <v>5335977</v>
      </c>
      <c r="E9" s="30"/>
      <c r="F9" s="41"/>
      <c r="G9" s="42"/>
    </row>
    <row r="10" spans="1:7" ht="19.5" customHeight="1">
      <c r="A10" s="29" t="s">
        <v>81</v>
      </c>
      <c r="B10" s="29" t="s">
        <v>119</v>
      </c>
      <c r="C10" s="46">
        <v>2473236</v>
      </c>
      <c r="D10" s="46">
        <v>2473236</v>
      </c>
      <c r="E10" s="30"/>
      <c r="F10" s="41"/>
      <c r="G10" s="42"/>
    </row>
    <row r="11" spans="1:7" ht="19.5" customHeight="1">
      <c r="A11" s="29" t="s">
        <v>99</v>
      </c>
      <c r="B11" s="29" t="s">
        <v>120</v>
      </c>
      <c r="C11" s="46">
        <f>1155636+471905</f>
        <v>1627541</v>
      </c>
      <c r="D11" s="46">
        <f>1155636+471905</f>
        <v>1627541</v>
      </c>
      <c r="E11" s="30"/>
      <c r="F11" s="41"/>
      <c r="G11" s="42"/>
    </row>
    <row r="12" spans="1:7" ht="19.5" customHeight="1">
      <c r="A12" s="29" t="s">
        <v>94</v>
      </c>
      <c r="B12" s="29" t="s">
        <v>121</v>
      </c>
      <c r="C12" s="46">
        <v>1094100</v>
      </c>
      <c r="D12" s="46">
        <v>1094100</v>
      </c>
      <c r="E12" s="30"/>
      <c r="F12" s="41"/>
      <c r="G12" s="42"/>
    </row>
    <row r="13" spans="1:7" ht="19.5" customHeight="1">
      <c r="A13" s="29" t="s">
        <v>85</v>
      </c>
      <c r="B13" s="29" t="s">
        <v>122</v>
      </c>
      <c r="C13" s="46">
        <v>141100</v>
      </c>
      <c r="D13" s="46">
        <v>141100</v>
      </c>
      <c r="E13" s="30"/>
      <c r="F13" s="41"/>
      <c r="G13" s="42"/>
    </row>
    <row r="14" spans="1:7" ht="19.5" customHeight="1">
      <c r="A14" s="29" t="s">
        <v>123</v>
      </c>
      <c r="B14" s="29"/>
      <c r="C14" s="46">
        <f>D14+E14</f>
        <v>1594000</v>
      </c>
      <c r="D14" s="46">
        <f>SUM(D15:D22)</f>
        <v>664000</v>
      </c>
      <c r="E14" s="30">
        <v>930000</v>
      </c>
      <c r="F14" s="41"/>
      <c r="G14" s="42"/>
    </row>
    <row r="15" spans="1:7" ht="19.5" customHeight="1">
      <c r="A15" s="29" t="s">
        <v>81</v>
      </c>
      <c r="B15" s="29" t="s">
        <v>124</v>
      </c>
      <c r="C15" s="46">
        <f>D15+E15</f>
        <v>1045800</v>
      </c>
      <c r="D15" s="46">
        <v>115800</v>
      </c>
      <c r="E15" s="30">
        <v>930000</v>
      </c>
      <c r="F15" s="41"/>
      <c r="G15" s="42"/>
    </row>
    <row r="16" spans="1:7" ht="19.5" customHeight="1">
      <c r="A16" s="29" t="s">
        <v>99</v>
      </c>
      <c r="B16" s="29" t="s">
        <v>125</v>
      </c>
      <c r="C16" s="46">
        <v>33000</v>
      </c>
      <c r="D16" s="46">
        <v>33000</v>
      </c>
      <c r="E16" s="30"/>
      <c r="F16" s="41"/>
      <c r="G16" s="42"/>
    </row>
    <row r="17" spans="1:7" ht="19.5" customHeight="1">
      <c r="A17" s="29" t="s">
        <v>80</v>
      </c>
      <c r="B17" s="29" t="s">
        <v>126</v>
      </c>
      <c r="C17" s="46">
        <v>30000</v>
      </c>
      <c r="D17" s="46">
        <v>30000</v>
      </c>
      <c r="E17" s="30"/>
      <c r="F17" s="41"/>
      <c r="G17" s="42"/>
    </row>
    <row r="18" spans="1:7" ht="19.5" customHeight="1">
      <c r="A18" s="29" t="s">
        <v>91</v>
      </c>
      <c r="B18" s="29" t="s">
        <v>127</v>
      </c>
      <c r="C18" s="46">
        <v>150000</v>
      </c>
      <c r="D18" s="46">
        <v>150000</v>
      </c>
      <c r="E18" s="30"/>
      <c r="F18" s="41"/>
      <c r="G18" s="42"/>
    </row>
    <row r="19" spans="1:7" ht="19.5" customHeight="1">
      <c r="A19" s="29" t="s">
        <v>128</v>
      </c>
      <c r="B19" s="29" t="s">
        <v>129</v>
      </c>
      <c r="C19" s="46">
        <v>150000</v>
      </c>
      <c r="D19" s="46">
        <v>150000</v>
      </c>
      <c r="E19" s="30"/>
      <c r="F19" s="41"/>
      <c r="G19" s="42"/>
    </row>
    <row r="20" spans="1:7" ht="19.5" customHeight="1">
      <c r="A20" s="29" t="s">
        <v>130</v>
      </c>
      <c r="B20" s="29" t="s">
        <v>131</v>
      </c>
      <c r="C20" s="46">
        <v>97200</v>
      </c>
      <c r="D20" s="46">
        <v>97200</v>
      </c>
      <c r="E20" s="30"/>
      <c r="F20" s="41"/>
      <c r="G20" s="42"/>
    </row>
    <row r="21" spans="1:7" ht="19.5" customHeight="1">
      <c r="A21" s="29" t="s">
        <v>132</v>
      </c>
      <c r="B21" s="29" t="s">
        <v>133</v>
      </c>
      <c r="C21" s="46">
        <v>35000</v>
      </c>
      <c r="D21" s="46">
        <v>35000</v>
      </c>
      <c r="E21" s="30"/>
      <c r="F21" s="41"/>
      <c r="G21" s="42"/>
    </row>
    <row r="22" spans="1:7" ht="19.5" customHeight="1">
      <c r="A22" s="29" t="s">
        <v>134</v>
      </c>
      <c r="B22" s="29" t="s">
        <v>135</v>
      </c>
      <c r="C22" s="46">
        <v>53000</v>
      </c>
      <c r="D22" s="46">
        <v>53000</v>
      </c>
      <c r="E22" s="30"/>
      <c r="F22" s="41"/>
      <c r="G22" s="42"/>
    </row>
    <row r="23" spans="1:7" ht="19.5" customHeight="1">
      <c r="A23" s="29" t="s">
        <v>136</v>
      </c>
      <c r="B23" s="29"/>
      <c r="C23" s="46">
        <f>D23+E23</f>
        <v>4339200</v>
      </c>
      <c r="D23" s="46">
        <v>4339200</v>
      </c>
      <c r="E23" s="30"/>
      <c r="F23" s="41"/>
      <c r="G23" s="42"/>
    </row>
    <row r="24" spans="1:7" ht="19.5" customHeight="1">
      <c r="A24" s="29" t="s">
        <v>85</v>
      </c>
      <c r="B24" s="29" t="s">
        <v>137</v>
      </c>
      <c r="C24" s="46">
        <f>D24+E24</f>
        <v>4339200</v>
      </c>
      <c r="D24" s="46">
        <v>4339200</v>
      </c>
      <c r="E24" s="30"/>
      <c r="F24" s="41"/>
      <c r="G24" s="42"/>
    </row>
    <row r="25" spans="1:7" ht="19.5" customHeight="1">
      <c r="A25" s="48"/>
      <c r="B25" s="48"/>
      <c r="C25" s="49"/>
      <c r="D25" s="49"/>
      <c r="E25" s="49"/>
      <c r="F25" s="49"/>
      <c r="G25" s="50"/>
    </row>
    <row r="26" spans="1:7" ht="19.5" customHeight="1">
      <c r="A26" s="48"/>
      <c r="B26" s="48"/>
      <c r="C26" s="49"/>
      <c r="D26" s="49"/>
      <c r="E26" s="49"/>
      <c r="F26" s="49"/>
      <c r="G26" s="50"/>
    </row>
    <row r="27" spans="1:7" ht="19.5" customHeight="1">
      <c r="A27" s="48"/>
      <c r="B27" s="48"/>
      <c r="C27" s="49"/>
      <c r="D27" s="49"/>
      <c r="E27" s="49"/>
      <c r="F27" s="49"/>
      <c r="G27" s="50"/>
    </row>
    <row r="28" spans="1:7" ht="19.5" customHeight="1">
      <c r="A28" s="48"/>
      <c r="B28" s="48"/>
      <c r="C28" s="49"/>
      <c r="D28" s="49"/>
      <c r="E28" s="49"/>
      <c r="F28" s="49"/>
      <c r="G28" s="50"/>
    </row>
    <row r="29" spans="1:7" ht="19.5" customHeight="1">
      <c r="A29" s="48"/>
      <c r="B29" s="48"/>
      <c r="C29" s="49"/>
      <c r="D29" s="49"/>
      <c r="E29" s="49"/>
      <c r="F29" s="49"/>
      <c r="G29" s="50"/>
    </row>
    <row r="30" spans="1:7" ht="19.5" customHeight="1">
      <c r="A30" s="48"/>
      <c r="B30" s="48"/>
      <c r="C30" s="49"/>
      <c r="D30" s="49"/>
      <c r="E30" s="49"/>
      <c r="F30" s="49"/>
      <c r="G30" s="50"/>
    </row>
    <row r="31" spans="1:7" ht="19.5" customHeight="1">
      <c r="A31" s="48"/>
      <c r="B31" s="48"/>
      <c r="C31" s="49"/>
      <c r="D31" s="49"/>
      <c r="E31" s="49"/>
      <c r="F31" s="49"/>
      <c r="G31" s="50"/>
    </row>
    <row r="32" spans="1:7" ht="19.5" customHeight="1">
      <c r="A32" s="48"/>
      <c r="B32" s="48"/>
      <c r="C32" s="49"/>
      <c r="D32" s="49"/>
      <c r="E32" s="49"/>
      <c r="F32" s="49"/>
      <c r="G32" s="50"/>
    </row>
    <row r="33" spans="1:7" ht="19.5" customHeight="1">
      <c r="A33" s="48"/>
      <c r="B33" s="48"/>
      <c r="C33" s="49"/>
      <c r="D33" s="49"/>
      <c r="E33" s="49"/>
      <c r="F33" s="49"/>
      <c r="G33" s="50"/>
    </row>
    <row r="34" spans="1:7" ht="19.5" customHeight="1">
      <c r="A34" s="48"/>
      <c r="B34" s="48"/>
      <c r="C34" s="49"/>
      <c r="D34" s="49"/>
      <c r="E34" s="49"/>
      <c r="F34" s="49"/>
      <c r="G34" s="50"/>
    </row>
    <row r="35" spans="1:7" ht="19.5" customHeight="1">
      <c r="A35" s="48"/>
      <c r="B35" s="48"/>
      <c r="C35" s="49"/>
      <c r="D35" s="49"/>
      <c r="E35" s="49"/>
      <c r="F35" s="49"/>
      <c r="G35" s="50"/>
    </row>
    <row r="36" spans="1:7" ht="19.5" customHeight="1">
      <c r="A36" s="48"/>
      <c r="B36" s="48"/>
      <c r="C36" s="49"/>
      <c r="D36" s="49"/>
      <c r="E36" s="49"/>
      <c r="F36" s="49"/>
      <c r="G36" s="50"/>
    </row>
    <row r="37" spans="1:7" ht="19.5" customHeight="1">
      <c r="A37" s="48"/>
      <c r="B37" s="48"/>
      <c r="C37" s="49"/>
      <c r="D37" s="49"/>
      <c r="E37" s="49"/>
      <c r="F37" s="49"/>
      <c r="G37" s="50"/>
    </row>
    <row r="38" spans="1:7" ht="19.5" customHeight="1">
      <c r="A38" s="48"/>
      <c r="B38" s="48"/>
      <c r="C38" s="49"/>
      <c r="D38" s="49"/>
      <c r="E38" s="49"/>
      <c r="F38" s="49"/>
      <c r="G38" s="50"/>
    </row>
    <row r="39" spans="1:7" ht="19.5" customHeight="1">
      <c r="A39" s="48"/>
      <c r="B39" s="48"/>
      <c r="C39" s="49"/>
      <c r="D39" s="49"/>
      <c r="E39" s="49"/>
      <c r="F39" s="49"/>
      <c r="G39" s="50"/>
    </row>
    <row r="40" spans="1:7" ht="19.5" customHeight="1">
      <c r="A40" s="48"/>
      <c r="B40" s="48"/>
      <c r="C40" s="49"/>
      <c r="D40" s="49"/>
      <c r="E40" s="49"/>
      <c r="F40" s="49"/>
      <c r="G40" s="50"/>
    </row>
    <row r="41" spans="1:7" ht="19.5" customHeight="1">
      <c r="A41" s="48"/>
      <c r="B41" s="48"/>
      <c r="C41" s="49"/>
      <c r="D41" s="49"/>
      <c r="E41" s="49"/>
      <c r="F41" s="49"/>
      <c r="G41" s="50"/>
    </row>
    <row r="42" spans="1:7" ht="19.5" customHeight="1">
      <c r="A42" s="48"/>
      <c r="B42" s="48"/>
      <c r="C42" s="49"/>
      <c r="D42" s="49"/>
      <c r="E42" s="49"/>
      <c r="F42" s="49"/>
      <c r="G42" s="50"/>
    </row>
    <row r="43" spans="1:7" ht="19.5" customHeight="1">
      <c r="A43" s="48"/>
      <c r="B43" s="48"/>
      <c r="C43" s="49"/>
      <c r="D43" s="49"/>
      <c r="E43" s="49"/>
      <c r="F43" s="49"/>
      <c r="G43" s="50"/>
    </row>
  </sheetData>
  <mergeCells count="8">
    <mergeCell ref="G4:G7"/>
    <mergeCell ref="E4:F5"/>
    <mergeCell ref="A4:A7"/>
    <mergeCell ref="B4:B7"/>
    <mergeCell ref="C4:C7"/>
    <mergeCell ref="D4:D7"/>
    <mergeCell ref="E6:E7"/>
    <mergeCell ref="F6:F7"/>
  </mergeCells>
  <phoneticPr fontId="0" type="noConversion"/>
  <printOptions horizontalCentered="1"/>
  <pageMargins left="0.74791666666666667" right="0.74791666666666667" top="0.78680555555555554" bottom="0.98402777777777772" header="0.51111111111111107" footer="0.51111111111111107"/>
  <pageSetup paperSize="9" orientation="landscape"/>
  <headerFooter alignWithMargins="0"/>
</worksheet>
</file>

<file path=xl/worksheets/sheet7.xml><?xml version="1.0" encoding="utf-8"?>
<worksheet xmlns="http://schemas.openxmlformats.org/spreadsheetml/2006/main" xmlns:r="http://schemas.openxmlformats.org/officeDocument/2006/relationships">
  <sheetPr enableFormatConditionsCalculation="0">
    <pageSetUpPr fitToPage="1"/>
  </sheetPr>
  <dimension ref="A1:H14"/>
  <sheetViews>
    <sheetView showGridLines="0" showZeros="0" workbookViewId="0">
      <selection activeCell="I8" sqref="I8"/>
    </sheetView>
  </sheetViews>
  <sheetFormatPr defaultColWidth="9.1640625" defaultRowHeight="12.75" customHeight="1"/>
  <cols>
    <col min="1" max="1" width="20.1640625" customWidth="1"/>
    <col min="2" max="2" width="38.83203125" customWidth="1"/>
    <col min="3" max="3" width="30.5" customWidth="1"/>
    <col min="4" max="4" width="23.6640625" customWidth="1"/>
    <col min="5" max="5" width="19.5" customWidth="1"/>
    <col min="6" max="6" width="20.83203125" customWidth="1"/>
    <col min="7" max="7" width="14.6640625" customWidth="1"/>
  </cols>
  <sheetData>
    <row r="1" spans="1:8" ht="3.75" customHeight="1">
      <c r="A1" s="35"/>
      <c r="B1" s="43"/>
      <c r="G1" s="37"/>
    </row>
    <row r="2" spans="1:8" ht="36.75" customHeight="1">
      <c r="A2" s="4" t="s">
        <v>138</v>
      </c>
      <c r="B2" s="5"/>
      <c r="C2" s="5"/>
      <c r="D2" s="5"/>
      <c r="E2" s="5"/>
      <c r="F2" s="5"/>
      <c r="G2" s="5"/>
    </row>
    <row r="3" spans="1:8" ht="18" customHeight="1">
      <c r="A3" s="1"/>
      <c r="B3" s="1"/>
      <c r="C3" s="1"/>
      <c r="F3" s="37"/>
      <c r="G3" s="32" t="s">
        <v>2</v>
      </c>
    </row>
    <row r="4" spans="1:8" ht="12.75" customHeight="1">
      <c r="A4" s="123" t="s">
        <v>111</v>
      </c>
      <c r="B4" s="123" t="s">
        <v>112</v>
      </c>
      <c r="C4" s="127" t="s">
        <v>65</v>
      </c>
      <c r="D4" s="125" t="s">
        <v>113</v>
      </c>
      <c r="E4" s="123" t="s">
        <v>114</v>
      </c>
      <c r="F4" s="123"/>
      <c r="G4" s="127" t="s">
        <v>71</v>
      </c>
    </row>
    <row r="5" spans="1:8" ht="9.75" customHeight="1">
      <c r="A5" s="123"/>
      <c r="B5" s="123"/>
      <c r="C5" s="127"/>
      <c r="D5" s="125"/>
      <c r="E5" s="123"/>
      <c r="F5" s="123"/>
      <c r="G5" s="127"/>
    </row>
    <row r="6" spans="1:8" ht="15.75" customHeight="1">
      <c r="A6" s="123"/>
      <c r="B6" s="123"/>
      <c r="C6" s="127"/>
      <c r="D6" s="125"/>
      <c r="E6" s="123" t="s">
        <v>115</v>
      </c>
      <c r="F6" s="123" t="s">
        <v>116</v>
      </c>
      <c r="G6" s="127"/>
    </row>
    <row r="7" spans="1:8" ht="9" customHeight="1">
      <c r="A7" s="134"/>
      <c r="B7" s="134"/>
      <c r="C7" s="128"/>
      <c r="D7" s="135"/>
      <c r="E7" s="134"/>
      <c r="F7" s="134"/>
      <c r="G7" s="128"/>
    </row>
    <row r="8" spans="1:8" ht="19.5" customHeight="1">
      <c r="A8" s="44"/>
      <c r="B8" s="45" t="s">
        <v>65</v>
      </c>
      <c r="C8" s="46"/>
      <c r="D8" s="46"/>
      <c r="E8" s="30"/>
      <c r="F8" s="41">
        <v>0</v>
      </c>
      <c r="G8" s="47"/>
    </row>
    <row r="9" spans="1:8" ht="9.75" customHeight="1">
      <c r="A9" s="1"/>
      <c r="B9" s="1"/>
      <c r="C9" s="1"/>
      <c r="F9" s="1"/>
      <c r="G9" s="1"/>
      <c r="H9" s="1"/>
    </row>
    <row r="10" spans="1:8" ht="17.25" customHeight="1">
      <c r="A10" s="1"/>
      <c r="B10" s="1"/>
      <c r="C10" s="1"/>
      <c r="D10" s="1"/>
      <c r="F10" s="1"/>
      <c r="G10" s="1"/>
      <c r="H10" s="1"/>
    </row>
    <row r="11" spans="1:8" ht="17.25" customHeight="1">
      <c r="B11" s="1"/>
      <c r="C11" s="1"/>
    </row>
    <row r="12" spans="1:8" ht="17.25" customHeight="1">
      <c r="B12" s="1"/>
    </row>
    <row r="14" spans="1:8" ht="17.25" customHeight="1">
      <c r="B14" s="1"/>
    </row>
  </sheetData>
  <mergeCells count="8">
    <mergeCell ref="G4:G7"/>
    <mergeCell ref="E4:F5"/>
    <mergeCell ref="A4:A7"/>
    <mergeCell ref="B4:B7"/>
    <mergeCell ref="C4:C7"/>
    <mergeCell ref="D4:D7"/>
    <mergeCell ref="E6:E7"/>
    <mergeCell ref="F6:F7"/>
  </mergeCells>
  <phoneticPr fontId="0" type="noConversion"/>
  <printOptions horizontalCentered="1"/>
  <pageMargins left="0.74791666666666667" right="0.74791666666666667" top="0.78680555555555554" bottom="0.98402777777777772" header="0.51111111111111107" footer="0.51111111111111107"/>
  <pageSetup paperSize="9" scale="96" orientation="landscape"/>
  <headerFooter alignWithMargins="0"/>
</worksheet>
</file>

<file path=xl/worksheets/sheet8.xml><?xml version="1.0" encoding="utf-8"?>
<worksheet xmlns="http://schemas.openxmlformats.org/spreadsheetml/2006/main" xmlns:r="http://schemas.openxmlformats.org/officeDocument/2006/relationships">
  <sheetPr enableFormatConditionsCalculation="0">
    <pageSetUpPr fitToPage="1"/>
  </sheetPr>
  <dimension ref="A1:G21"/>
  <sheetViews>
    <sheetView showGridLines="0" showZeros="0" workbookViewId="0">
      <selection activeCell="C15" sqref="C15"/>
    </sheetView>
  </sheetViews>
  <sheetFormatPr defaultColWidth="9.1640625" defaultRowHeight="12.75" customHeight="1"/>
  <cols>
    <col min="1" max="1" width="15" customWidth="1"/>
    <col min="2" max="2" width="38.83203125" customWidth="1"/>
    <col min="3" max="3" width="33" customWidth="1"/>
    <col min="4" max="4" width="21.83203125" customWidth="1"/>
    <col min="5" max="5" width="20.33203125" customWidth="1"/>
    <col min="6" max="6" width="21" customWidth="1"/>
    <col min="7" max="7" width="22.83203125" customWidth="1"/>
  </cols>
  <sheetData>
    <row r="1" spans="1:7" ht="5.25" customHeight="1">
      <c r="A1" s="35"/>
      <c r="B1" s="36"/>
      <c r="G1" s="31"/>
    </row>
    <row r="2" spans="1:7" ht="27.75" customHeight="1">
      <c r="A2" s="4" t="s">
        <v>139</v>
      </c>
      <c r="B2" s="4"/>
      <c r="C2" s="4"/>
      <c r="D2" s="4"/>
      <c r="E2" s="4"/>
      <c r="F2" s="4"/>
      <c r="G2" s="4"/>
    </row>
    <row r="3" spans="1:7" ht="18" customHeight="1">
      <c r="A3" s="1"/>
      <c r="B3" s="1"/>
      <c r="F3" s="37"/>
      <c r="G3" s="32" t="s">
        <v>2</v>
      </c>
    </row>
    <row r="4" spans="1:7" ht="9" customHeight="1">
      <c r="A4" s="123" t="s">
        <v>111</v>
      </c>
      <c r="B4" s="123" t="s">
        <v>112</v>
      </c>
      <c r="C4" s="127" t="s">
        <v>65</v>
      </c>
      <c r="D4" s="125" t="s">
        <v>113</v>
      </c>
      <c r="E4" s="123" t="s">
        <v>114</v>
      </c>
      <c r="F4" s="123"/>
      <c r="G4" s="127" t="s">
        <v>71</v>
      </c>
    </row>
    <row r="5" spans="1:7" ht="9" customHeight="1">
      <c r="A5" s="123"/>
      <c r="B5" s="123"/>
      <c r="C5" s="127"/>
      <c r="D5" s="125"/>
      <c r="E5" s="123"/>
      <c r="F5" s="123"/>
      <c r="G5" s="127"/>
    </row>
    <row r="6" spans="1:7" ht="9" customHeight="1">
      <c r="A6" s="123"/>
      <c r="B6" s="123"/>
      <c r="C6" s="127"/>
      <c r="D6" s="125"/>
      <c r="E6" s="123" t="s">
        <v>115</v>
      </c>
      <c r="F6" s="123" t="s">
        <v>116</v>
      </c>
      <c r="G6" s="127"/>
    </row>
    <row r="7" spans="1:7" ht="8.25" customHeight="1">
      <c r="A7" s="134"/>
      <c r="B7" s="134"/>
      <c r="C7" s="128"/>
      <c r="D7" s="135"/>
      <c r="E7" s="134"/>
      <c r="F7" s="134"/>
      <c r="G7" s="128"/>
    </row>
    <row r="8" spans="1:7" ht="19.5" customHeight="1">
      <c r="A8" s="29"/>
      <c r="B8" s="29" t="s">
        <v>65</v>
      </c>
      <c r="C8" s="39"/>
      <c r="D8" s="40"/>
      <c r="E8" s="30"/>
      <c r="F8" s="41">
        <v>0</v>
      </c>
      <c r="G8" s="42"/>
    </row>
    <row r="9" spans="1:7" ht="17.25" customHeight="1"/>
    <row r="10" spans="1:7" ht="17.25" customHeight="1"/>
    <row r="11" spans="1:7" ht="9.75" customHeight="1"/>
    <row r="12" spans="1:7" ht="17.25" customHeight="1"/>
    <row r="13" spans="1:7" ht="17.25" customHeight="1"/>
    <row r="14" spans="1:7" ht="17.25" customHeight="1"/>
    <row r="16" spans="1:7" ht="17.25" customHeight="1"/>
    <row r="21" spans="6:6" ht="12.75" customHeight="1">
      <c r="F21" s="1"/>
    </row>
  </sheetData>
  <mergeCells count="8">
    <mergeCell ref="G4:G7"/>
    <mergeCell ref="E4:F5"/>
    <mergeCell ref="A4:A7"/>
    <mergeCell ref="B4:B7"/>
    <mergeCell ref="C4:C7"/>
    <mergeCell ref="D4:D7"/>
    <mergeCell ref="E6:E7"/>
    <mergeCell ref="F6:F7"/>
  </mergeCells>
  <phoneticPr fontId="0" type="noConversion"/>
  <printOptions horizontalCentered="1"/>
  <pageMargins left="0.74791666666666667" right="0.74791666666666667" top="0.78680555555555554" bottom="0.98402777777777772" header="0.51111111111111107" footer="0.51111111111111107"/>
  <pageSetup paperSize="9" scale="89" orientation="landscape" horizontalDpi="200" verticalDpi="200"/>
  <headerFooter alignWithMargins="0"/>
</worksheet>
</file>

<file path=xl/worksheets/sheet9.xml><?xml version="1.0" encoding="utf-8"?>
<worksheet xmlns="http://schemas.openxmlformats.org/spreadsheetml/2006/main" xmlns:r="http://schemas.openxmlformats.org/officeDocument/2006/relationships">
  <sheetPr enableFormatConditionsCalculation="0">
    <pageSetUpPr fitToPage="1"/>
  </sheetPr>
  <dimension ref="A1:H21"/>
  <sheetViews>
    <sheetView showGridLines="0" showZeros="0" workbookViewId="0">
      <selection activeCell="G23" sqref="G23"/>
    </sheetView>
  </sheetViews>
  <sheetFormatPr defaultColWidth="9.1640625" defaultRowHeight="11.25"/>
  <cols>
    <col min="1" max="1" width="15" customWidth="1"/>
    <col min="2" max="3" width="22.83203125" customWidth="1"/>
    <col min="4" max="4" width="20.5" customWidth="1"/>
    <col min="5" max="6" width="20" customWidth="1"/>
    <col min="7" max="7" width="18.83203125" customWidth="1"/>
    <col min="8" max="8" width="21.5" customWidth="1"/>
  </cols>
  <sheetData>
    <row r="1" spans="1:8" ht="12.75" customHeight="1">
      <c r="A1" s="1"/>
      <c r="B1" s="23"/>
      <c r="H1" s="31"/>
    </row>
    <row r="2" spans="1:8" ht="21" customHeight="1">
      <c r="A2" s="136" t="s">
        <v>140</v>
      </c>
      <c r="B2" s="136"/>
      <c r="C2" s="136"/>
      <c r="D2" s="136"/>
      <c r="E2" s="136"/>
      <c r="F2" s="136"/>
      <c r="G2" s="136"/>
      <c r="H2" s="136"/>
    </row>
    <row r="3" spans="1:8" ht="15" customHeight="1">
      <c r="A3" s="1"/>
      <c r="B3" s="1"/>
      <c r="D3" s="1"/>
      <c r="H3" s="32" t="s">
        <v>2</v>
      </c>
    </row>
    <row r="4" spans="1:8" ht="18.75" customHeight="1">
      <c r="A4" s="132" t="s">
        <v>111</v>
      </c>
      <c r="B4" s="123" t="s">
        <v>112</v>
      </c>
      <c r="C4" s="138" t="s">
        <v>65</v>
      </c>
      <c r="D4" s="139" t="s">
        <v>141</v>
      </c>
      <c r="E4" s="139" t="s">
        <v>133</v>
      </c>
      <c r="F4" s="137" t="s">
        <v>142</v>
      </c>
      <c r="G4" s="137"/>
      <c r="H4" s="137"/>
    </row>
    <row r="5" spans="1:8" ht="12.75" customHeight="1">
      <c r="A5" s="132"/>
      <c r="B5" s="123"/>
      <c r="C5" s="138"/>
      <c r="D5" s="139"/>
      <c r="E5" s="139"/>
      <c r="F5" s="137" t="s">
        <v>72</v>
      </c>
      <c r="G5" s="137" t="s">
        <v>143</v>
      </c>
      <c r="H5" s="137" t="s">
        <v>144</v>
      </c>
    </row>
    <row r="6" spans="1:8" ht="12.75" customHeight="1">
      <c r="A6" s="132"/>
      <c r="B6" s="123"/>
      <c r="C6" s="138"/>
      <c r="D6" s="139"/>
      <c r="E6" s="139"/>
      <c r="F6" s="137"/>
      <c r="G6" s="137"/>
      <c r="H6" s="137"/>
    </row>
    <row r="7" spans="1:8" ht="20.100000000000001" customHeight="1">
      <c r="A7" s="26"/>
      <c r="B7" s="27" t="s">
        <v>65</v>
      </c>
      <c r="C7" s="28">
        <f>D7+E7+F7</f>
        <v>88000</v>
      </c>
      <c r="D7" s="33"/>
      <c r="E7" s="33">
        <v>35000</v>
      </c>
      <c r="F7" s="33">
        <f>G7+H7</f>
        <v>53000</v>
      </c>
      <c r="G7" s="33">
        <v>0</v>
      </c>
      <c r="H7" s="33">
        <v>53000</v>
      </c>
    </row>
    <row r="8" spans="1:8" ht="20.100000000000001" customHeight="1">
      <c r="A8" s="26" t="s">
        <v>79</v>
      </c>
      <c r="B8" s="27" t="s">
        <v>145</v>
      </c>
      <c r="C8" s="28">
        <f>D8+E8+F8</f>
        <v>88000</v>
      </c>
      <c r="D8" s="33"/>
      <c r="E8" s="33">
        <v>35000</v>
      </c>
      <c r="F8" s="33">
        <f>G8+H8</f>
        <v>53000</v>
      </c>
      <c r="G8" s="33">
        <v>0</v>
      </c>
      <c r="H8" s="33">
        <v>53000</v>
      </c>
    </row>
    <row r="9" spans="1:8" ht="38.25" customHeight="1">
      <c r="A9" s="26" t="s">
        <v>146</v>
      </c>
      <c r="B9" s="27" t="s">
        <v>147</v>
      </c>
      <c r="C9" s="28">
        <f>D9+E9+F9</f>
        <v>88000</v>
      </c>
      <c r="D9" s="33"/>
      <c r="E9" s="33">
        <v>35000</v>
      </c>
      <c r="F9" s="33">
        <f>G9+H9</f>
        <v>53000</v>
      </c>
      <c r="G9" s="33">
        <v>0</v>
      </c>
      <c r="H9" s="33">
        <v>53000</v>
      </c>
    </row>
    <row r="10" spans="1:8" ht="39" customHeight="1">
      <c r="A10" s="26" t="s">
        <v>148</v>
      </c>
      <c r="B10" s="27" t="s">
        <v>149</v>
      </c>
      <c r="C10" s="28">
        <f>D10+E10+F10</f>
        <v>88000</v>
      </c>
      <c r="D10" s="33"/>
      <c r="E10" s="33">
        <v>35000</v>
      </c>
      <c r="F10" s="33">
        <f>G10+H10</f>
        <v>53000</v>
      </c>
      <c r="G10" s="33">
        <v>0</v>
      </c>
      <c r="H10" s="33">
        <v>53000</v>
      </c>
    </row>
    <row r="11" spans="1:8" ht="9.75" customHeight="1">
      <c r="A11" s="1"/>
      <c r="B11" s="1"/>
      <c r="C11" s="1"/>
      <c r="D11" s="1"/>
      <c r="E11" s="1"/>
      <c r="F11" s="1"/>
      <c r="G11" s="34"/>
      <c r="H11" s="34"/>
    </row>
    <row r="12" spans="1:8" ht="9.75" customHeight="1">
      <c r="A12" s="1"/>
      <c r="B12" s="1"/>
      <c r="C12" s="1"/>
      <c r="D12" s="1"/>
      <c r="E12" s="1"/>
      <c r="F12" s="1"/>
      <c r="G12" s="34"/>
      <c r="H12" s="34"/>
    </row>
    <row r="13" spans="1:8" ht="9.75" customHeight="1">
      <c r="B13" s="1"/>
      <c r="C13" s="1"/>
      <c r="D13" s="1"/>
      <c r="E13" s="34"/>
      <c r="F13" s="1"/>
      <c r="G13" s="34"/>
      <c r="H13" s="34"/>
    </row>
    <row r="14" spans="1:8" ht="9.75" customHeight="1">
      <c r="B14" s="1"/>
      <c r="C14" s="1"/>
      <c r="D14" s="1"/>
      <c r="E14" s="34"/>
      <c r="F14" s="34"/>
      <c r="G14" s="34"/>
      <c r="H14" s="34"/>
    </row>
    <row r="15" spans="1:8" ht="9.75" customHeight="1">
      <c r="B15" s="1"/>
      <c r="C15" s="34"/>
      <c r="D15" s="1"/>
      <c r="E15" s="34"/>
      <c r="F15" s="34"/>
      <c r="G15" s="34"/>
      <c r="H15" s="34"/>
    </row>
    <row r="16" spans="1:8" ht="12.75" customHeight="1">
      <c r="B16" s="1"/>
      <c r="D16" s="1"/>
    </row>
    <row r="17" spans="2:4" ht="12.75" customHeight="1">
      <c r="B17" s="1"/>
      <c r="C17" s="1"/>
      <c r="D17" s="1"/>
    </row>
    <row r="18" spans="2:4" ht="12.75" customHeight="1">
      <c r="C18" s="1"/>
      <c r="D18" s="1"/>
    </row>
    <row r="19" spans="2:4" ht="12.75" customHeight="1">
      <c r="B19" s="1"/>
      <c r="C19" s="1"/>
    </row>
    <row r="20" spans="2:4" ht="12.75" customHeight="1">
      <c r="B20" s="1"/>
      <c r="C20" s="1"/>
    </row>
    <row r="21" spans="2:4" ht="12.75" customHeight="1">
      <c r="B21" s="1"/>
      <c r="C21" s="1"/>
      <c r="D21" s="1"/>
    </row>
  </sheetData>
  <mergeCells count="10">
    <mergeCell ref="A2:H2"/>
    <mergeCell ref="F4:H4"/>
    <mergeCell ref="A4:A6"/>
    <mergeCell ref="B4:B6"/>
    <mergeCell ref="C4:C6"/>
    <mergeCell ref="D4:D6"/>
    <mergeCell ref="E4:E6"/>
    <mergeCell ref="F5:F6"/>
    <mergeCell ref="G5:G6"/>
    <mergeCell ref="H5:H6"/>
  </mergeCells>
  <phoneticPr fontId="0" type="noConversion"/>
  <printOptions horizontalCentered="1"/>
  <pageMargins left="0.74791666666666667" right="0.74791666666666667" top="0.98402777777777772" bottom="0.98402777777777772" header="0" footer="0"/>
  <pageSetup paperSize="9" scale="99" orientation="landscape" useFirstPageNumber="1"/>
  <headerFooter alignWithMargins="0"/>
</worksheet>
</file>

<file path=xl/worksheets/sheet10.xml><?xml version="1.0" encoding="utf-8"?>
<worksheet xmlns="http://schemas.openxmlformats.org/spreadsheetml/2006/main" xmlns:r="http://schemas.openxmlformats.org/officeDocument/2006/relationships">
  <dimension ref="A1:C24"/>
  <sheetViews>
    <sheetView workbookViewId="0">
      <selection activeCell="F18" sqref="F18"/>
    </sheetView>
  </sheetViews>
  <sheetFormatPr defaultColWidth="9.1640625" defaultRowHeight="11.25"/>
  <cols>
    <col min="1" max="1" width="27.83203125" customWidth="1"/>
    <col min="2" max="2" width="60.1640625" customWidth="1"/>
    <col min="3" max="3" width="22.83203125" customWidth="1"/>
  </cols>
  <sheetData>
    <row r="1" spans="1:3" ht="12.75" customHeight="1">
      <c r="A1" s="1"/>
      <c r="B1" s="23"/>
    </row>
    <row r="2" spans="1:3" ht="28.15" customHeight="1">
      <c r="A2" s="136" t="s">
        <v>150</v>
      </c>
      <c r="B2" s="136"/>
      <c r="C2" s="136"/>
    </row>
    <row r="3" spans="1:3" ht="34.9" customHeight="1">
      <c r="A3" s="1"/>
      <c r="B3" s="1"/>
      <c r="C3" s="24" t="s">
        <v>2</v>
      </c>
    </row>
    <row r="4" spans="1:3" ht="10.9" customHeight="1">
      <c r="A4" s="132" t="s">
        <v>111</v>
      </c>
      <c r="B4" s="123" t="s">
        <v>112</v>
      </c>
      <c r="C4" s="140" t="s">
        <v>151</v>
      </c>
    </row>
    <row r="5" spans="1:3" ht="12.75" customHeight="1">
      <c r="A5" s="132"/>
      <c r="B5" s="123"/>
      <c r="C5" s="138"/>
    </row>
    <row r="6" spans="1:3" ht="12.75" customHeight="1">
      <c r="A6" s="132"/>
      <c r="B6" s="123"/>
      <c r="C6" s="138"/>
    </row>
    <row r="7" spans="1:3" ht="20.100000000000001" customHeight="1">
      <c r="A7" s="26"/>
      <c r="B7" s="27" t="s">
        <v>65</v>
      </c>
      <c r="C7" s="28">
        <f>C8+C13+C22</f>
        <v>10339177</v>
      </c>
    </row>
    <row r="8" spans="1:3" ht="20.100000000000001" customHeight="1">
      <c r="A8" s="29" t="s">
        <v>118</v>
      </c>
      <c r="B8" s="29"/>
      <c r="C8" s="30">
        <f>+C9+C10+C11+C12</f>
        <v>5335977</v>
      </c>
    </row>
    <row r="9" spans="1:3" ht="20.100000000000001" customHeight="1">
      <c r="A9" s="29" t="s">
        <v>81</v>
      </c>
      <c r="B9" s="29" t="s">
        <v>119</v>
      </c>
      <c r="C9" s="30">
        <v>2473236</v>
      </c>
    </row>
    <row r="10" spans="1:3" ht="20.100000000000001" customHeight="1">
      <c r="A10" s="29" t="s">
        <v>99</v>
      </c>
      <c r="B10" s="29" t="s">
        <v>120</v>
      </c>
      <c r="C10" s="30">
        <f>1155636+471905</f>
        <v>1627541</v>
      </c>
    </row>
    <row r="11" spans="1:3" ht="20.100000000000001" customHeight="1">
      <c r="A11" s="29" t="s">
        <v>94</v>
      </c>
      <c r="B11" s="29" t="s">
        <v>121</v>
      </c>
      <c r="C11" s="30">
        <v>1094100</v>
      </c>
    </row>
    <row r="12" spans="1:3" ht="20.100000000000001" customHeight="1">
      <c r="A12" s="29" t="s">
        <v>85</v>
      </c>
      <c r="B12" s="29" t="s">
        <v>122</v>
      </c>
      <c r="C12" s="30">
        <v>141100</v>
      </c>
    </row>
    <row r="13" spans="1:3" ht="20.100000000000001" customHeight="1">
      <c r="A13" s="29" t="s">
        <v>123</v>
      </c>
      <c r="B13" s="29"/>
      <c r="C13" s="30">
        <v>664000</v>
      </c>
    </row>
    <row r="14" spans="1:3" ht="20.100000000000001" customHeight="1">
      <c r="A14" s="29" t="s">
        <v>81</v>
      </c>
      <c r="B14" s="29" t="s">
        <v>124</v>
      </c>
      <c r="C14" s="30">
        <v>100000</v>
      </c>
    </row>
    <row r="15" spans="1:3" ht="20.100000000000001" customHeight="1">
      <c r="A15" s="29" t="s">
        <v>99</v>
      </c>
      <c r="B15" s="29" t="s">
        <v>125</v>
      </c>
      <c r="C15" s="30">
        <v>23000</v>
      </c>
    </row>
    <row r="16" spans="1:3" ht="20.100000000000001" customHeight="1">
      <c r="A16" s="29" t="s">
        <v>80</v>
      </c>
      <c r="B16" s="29" t="s">
        <v>126</v>
      </c>
      <c r="C16" s="30">
        <v>20000</v>
      </c>
    </row>
    <row r="17" spans="1:3" ht="20.100000000000001" customHeight="1">
      <c r="A17" s="29" t="s">
        <v>91</v>
      </c>
      <c r="B17" s="29" t="s">
        <v>127</v>
      </c>
      <c r="C17" s="30">
        <v>150000</v>
      </c>
    </row>
    <row r="18" spans="1:3" ht="20.100000000000001" customHeight="1">
      <c r="A18" s="29" t="s">
        <v>128</v>
      </c>
      <c r="B18" s="29" t="s">
        <v>129</v>
      </c>
      <c r="C18" s="30">
        <v>150000</v>
      </c>
    </row>
    <row r="19" spans="1:3" ht="20.100000000000001" customHeight="1">
      <c r="A19" s="29" t="s">
        <v>130</v>
      </c>
      <c r="B19" s="29" t="s">
        <v>131</v>
      </c>
      <c r="C19" s="30">
        <v>97200</v>
      </c>
    </row>
    <row r="20" spans="1:3" ht="20.100000000000001" customHeight="1">
      <c r="A20" s="29" t="s">
        <v>132</v>
      </c>
      <c r="B20" s="29" t="s">
        <v>133</v>
      </c>
      <c r="C20" s="30">
        <v>62100</v>
      </c>
    </row>
    <row r="21" spans="1:3" ht="20.100000000000001" customHeight="1">
      <c r="A21" s="29" t="s">
        <v>134</v>
      </c>
      <c r="B21" s="29" t="s">
        <v>135</v>
      </c>
      <c r="C21" s="30">
        <v>61700</v>
      </c>
    </row>
    <row r="22" spans="1:3" ht="20.100000000000001" customHeight="1">
      <c r="A22" s="29" t="s">
        <v>136</v>
      </c>
      <c r="B22" s="29"/>
      <c r="C22" s="30">
        <v>4339200</v>
      </c>
    </row>
    <row r="23" spans="1:3" ht="20.100000000000001" customHeight="1">
      <c r="A23" s="29" t="s">
        <v>85</v>
      </c>
      <c r="B23" s="29" t="s">
        <v>137</v>
      </c>
      <c r="C23" s="30">
        <v>4339200</v>
      </c>
    </row>
    <row r="24" spans="1:3" ht="12.75" customHeight="1">
      <c r="B24" s="1"/>
      <c r="C24" s="1"/>
    </row>
  </sheetData>
  <mergeCells count="4">
    <mergeCell ref="A2:C2"/>
    <mergeCell ref="A4:A6"/>
    <mergeCell ref="B4:B6"/>
    <mergeCell ref="C4:C6"/>
  </mergeCells>
  <phoneticPr fontId="0" type="noConversion"/>
  <printOptions horizontalCentered="1"/>
  <pageMargins left="0.70833333333333337" right="0.70833333333333337" top="0.94444444444444442" bottom="0.94444444444444442" header="0.31458333333333333" footer="0.31458333333333333"/>
  <pageSetup paperSize="9" orientation="landscape"/>
  <headerFooter alignWithMargins="0"/>
</worksheet>
</file>

<file path=xl/worksheets/sheet11.xml><?xml version="1.0" encoding="utf-8"?>
<worksheet xmlns="http://schemas.openxmlformats.org/spreadsheetml/2006/main" xmlns:r="http://schemas.openxmlformats.org/officeDocument/2006/relationships">
  <sheetPr enableFormatConditionsCalculation="0">
    <pageSetUpPr fitToPage="1"/>
  </sheetPr>
  <dimension ref="A1:IU6"/>
  <sheetViews>
    <sheetView showGridLines="0" showZeros="0" tabSelected="1" workbookViewId="0">
      <selection activeCell="K28" sqref="K28"/>
    </sheetView>
  </sheetViews>
  <sheetFormatPr defaultColWidth="9.1640625" defaultRowHeight="11.25"/>
  <cols>
    <col min="1" max="1" width="6" customWidth="1"/>
    <col min="2" max="2" width="6.1640625" customWidth="1"/>
    <col min="3" max="3" width="5" customWidth="1"/>
    <col min="4" max="4" width="12.83203125" customWidth="1"/>
    <col min="5" max="5" width="51.83203125" customWidth="1"/>
    <col min="6" max="6" width="24.5" customWidth="1"/>
    <col min="7" max="7" width="22.1640625" customWidth="1"/>
    <col min="8" max="8" width="10.83203125" customWidth="1"/>
    <col min="9" max="9" width="11.83203125" customWidth="1"/>
    <col min="10" max="10" width="12.33203125" customWidth="1"/>
    <col min="11" max="11" width="9" style="1" customWidth="1"/>
    <col min="12" max="255" width="9.1640625" style="1" customWidth="1"/>
  </cols>
  <sheetData>
    <row r="1" spans="1:10" ht="10.5" customHeight="1">
      <c r="A1" s="2"/>
      <c r="B1" s="2"/>
      <c r="C1" s="2"/>
      <c r="D1" s="3"/>
      <c r="E1" s="3"/>
      <c r="F1" s="3"/>
      <c r="G1" s="3"/>
      <c r="H1" s="3"/>
      <c r="I1" s="19"/>
      <c r="J1" s="19"/>
    </row>
    <row r="2" spans="1:10" ht="31.5" customHeight="1">
      <c r="A2" s="4" t="s">
        <v>152</v>
      </c>
      <c r="B2" s="5"/>
      <c r="C2" s="5"/>
      <c r="D2" s="5"/>
      <c r="E2" s="5"/>
      <c r="F2" s="5"/>
      <c r="G2" s="5"/>
      <c r="H2" s="5"/>
      <c r="I2" s="5"/>
      <c r="J2" s="5"/>
    </row>
    <row r="3" spans="1:10" ht="14.25" customHeight="1">
      <c r="A3" s="6"/>
      <c r="B3" s="7"/>
      <c r="C3" s="7"/>
      <c r="D3" s="8"/>
      <c r="E3" s="9"/>
      <c r="F3" s="9"/>
      <c r="G3" s="9"/>
      <c r="H3" s="9"/>
      <c r="I3" s="20"/>
      <c r="J3" s="21" t="s">
        <v>2</v>
      </c>
    </row>
    <row r="4" spans="1:10" ht="18" customHeight="1">
      <c r="A4" s="10" t="s">
        <v>153</v>
      </c>
      <c r="B4" s="11"/>
      <c r="C4" s="12"/>
      <c r="D4" s="142" t="s">
        <v>154</v>
      </c>
      <c r="E4" s="142" t="s">
        <v>155</v>
      </c>
      <c r="F4" s="142" t="s">
        <v>156</v>
      </c>
      <c r="G4" s="142" t="s">
        <v>157</v>
      </c>
      <c r="H4" s="142" t="s">
        <v>158</v>
      </c>
      <c r="I4" s="142" t="s">
        <v>159</v>
      </c>
      <c r="J4" s="141" t="s">
        <v>160</v>
      </c>
    </row>
    <row r="5" spans="1:10" ht="16.5" customHeight="1">
      <c r="A5" s="13" t="s">
        <v>161</v>
      </c>
      <c r="B5" s="14" t="s">
        <v>162</v>
      </c>
      <c r="C5" s="14" t="s">
        <v>163</v>
      </c>
      <c r="D5" s="142"/>
      <c r="E5" s="142"/>
      <c r="F5" s="142"/>
      <c r="G5" s="142"/>
      <c r="H5" s="142"/>
      <c r="I5" s="142"/>
      <c r="J5" s="141"/>
    </row>
    <row r="6" spans="1:10" ht="30.75" customHeight="1">
      <c r="A6" s="15"/>
      <c r="B6" s="16"/>
      <c r="C6" s="15"/>
      <c r="D6" s="17"/>
      <c r="E6" s="17"/>
      <c r="F6" s="17"/>
      <c r="G6" s="17"/>
      <c r="H6" s="18"/>
      <c r="I6" s="17"/>
      <c r="J6" s="22"/>
    </row>
  </sheetData>
  <mergeCells count="7">
    <mergeCell ref="J4:J5"/>
    <mergeCell ref="D4:D5"/>
    <mergeCell ref="E4:E5"/>
    <mergeCell ref="F4:F5"/>
    <mergeCell ref="G4:G5"/>
    <mergeCell ref="H4:H5"/>
    <mergeCell ref="I4:I5"/>
  </mergeCells>
  <phoneticPr fontId="0" type="noConversion"/>
  <printOptions horizontalCentered="1"/>
  <pageMargins left="0.59027777777777779" right="0.59027777777777779" top="0.78680555555555554" bottom="0.78680555555555554" header="0" footer="0"/>
  <pageSetup paperSize="9" fitToHeight="100" orientation="landscape" horizontalDpi="0" verticalDpi="0"/>
  <headerFooter alignWithMargins="0"/>
</worksheet>
</file>

<file path=docProps/app.xml><?xml version="1.0" encoding="utf-8"?>
<Properties xmlns="http://schemas.openxmlformats.org/officeDocument/2006/extended-properties" xmlns:vt="http://schemas.openxmlformats.org/officeDocument/2006/docPropsVTypes">
  <Template/>
  <Pages>0</Pages>
  <Words>0</Words>
  <Characters>0</Characters>
  <Application>WPS Office 个人版</Application>
  <DocSecurity>0</DocSecurity>
  <PresentationFormat/>
  <Lines>0</Lines>
  <Paragraphs>0</Paragraphs>
  <Slides>0</Slides>
  <Notes>0</Notes>
  <HiddenSlides>0</HiddenSlides>
  <MMClips>0</MMClips>
  <ScaleCrop>false</ScaleCrop>
  <HeadingPairs>
    <vt:vector size="2" baseType="variant">
      <vt:variant>
        <vt:lpstr>工作表</vt:lpstr>
      </vt:variant>
      <vt:variant>
        <vt:i4>11</vt:i4>
      </vt:variant>
    </vt:vector>
  </HeadingPairs>
  <TitlesOfParts>
    <vt:vector size="11" baseType="lpstr">
      <vt:lpstr>部门情况表</vt:lpstr>
      <vt:lpstr>部门收支预算总表1</vt:lpstr>
      <vt:lpstr>部门预算收入总表2</vt:lpstr>
      <vt:lpstr>部门预算支出总表3</vt:lpstr>
      <vt:lpstr>一般公共预算支出表4</vt:lpstr>
      <vt:lpstr>一般公共预算支出表5</vt:lpstr>
      <vt:lpstr>政府性基金预算支出表6</vt:lpstr>
      <vt:lpstr>政府性基金预算支出表7</vt:lpstr>
      <vt:lpstr>三公经费预算表8</vt:lpstr>
      <vt:lpstr>机关运行经费预算表9</vt:lpstr>
      <vt:lpstr>政府采购表10</vt:lpstr>
    </vt:vector>
  </TitlesOfParts>
  <LinksUpToDate>false</LinksUpToDate>
  <CharactersWithSpaces>0</CharactersWithSpaces>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Micorosoft</cp:lastModifiedBy>
  <cp:revision/>
  <cp:lastPrinted>2017-06-01T06:13:22Z</cp:lastPrinted>
  <dcterms:created xsi:type="dcterms:W3CDTF">2016-12-28T01:55:41Z</dcterms:created>
  <dcterms:modified xsi:type="dcterms:W3CDTF">2022-03-07T00:51:31Z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2052-9.1.0.4862</vt:lpwstr>
  </property>
</Properties>
</file>