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105" windowWidth="10005" windowHeight="7005" tabRatio="885"/>
  </bookViews>
  <sheets>
    <sheet name="封面" sheetId="10" r:id="rId1"/>
    <sheet name="目录" sheetId="11" r:id="rId2"/>
    <sheet name="PF01 部门收支总体情况表(01表)" sheetId="1" r:id="rId3"/>
    <sheet name="PF02 部门收入总体情况表(02表)" sheetId="2" r:id="rId4"/>
    <sheet name="PF03 部门支出总体情况表(03表)" sheetId="3" r:id="rId5"/>
    <sheet name="PF04 财政拨款收支总体情况表(04表)" sheetId="4" r:id="rId6"/>
    <sheet name="PF05 一般公共预算支出情况表（按功能分类科目）(05表)" sheetId="9" r:id="rId7"/>
    <sheet name="PF06一般公共预算基本支出情况表(按经济分类科目)(06表）" sheetId="5" r:id="rId8"/>
    <sheet name="PF07 一般公共预算“三公”经费支出情况表(07表）" sheetId="6" r:id="rId9"/>
    <sheet name="PF08 政府性基金预算支出情况表(08表)" sheetId="8" r:id="rId10"/>
    <sheet name="PF09 政府采购情况表(09表)" sheetId="7" r:id="rId11"/>
  </sheets>
  <calcPr calcId="124519"/>
</workbook>
</file>

<file path=xl/calcChain.xml><?xml version="1.0" encoding="utf-8"?>
<calcChain xmlns="http://schemas.openxmlformats.org/spreadsheetml/2006/main">
  <c r="E16" i="5"/>
  <c r="E31"/>
  <c r="E9"/>
  <c r="G8"/>
  <c r="F31"/>
  <c r="G16"/>
  <c r="F9"/>
  <c r="F8" s="1"/>
  <c r="E8" s="1"/>
  <c r="B11" i="6"/>
  <c r="I10"/>
  <c r="H10"/>
  <c r="G10"/>
  <c r="F10"/>
  <c r="E10"/>
  <c r="D10"/>
  <c r="B10"/>
  <c r="D32" i="1"/>
  <c r="D28"/>
  <c r="B32"/>
  <c r="B28"/>
  <c r="B8"/>
</calcChain>
</file>

<file path=xl/sharedStrings.xml><?xml version="1.0" encoding="utf-8"?>
<sst xmlns="http://schemas.openxmlformats.org/spreadsheetml/2006/main" count="1874" uniqueCount="475">
  <si>
    <t>104</t>
  </si>
  <si>
    <t>94</t>
  </si>
  <si>
    <t>支出</t>
  </si>
  <si>
    <t>90</t>
  </si>
  <si>
    <t>75</t>
  </si>
  <si>
    <t>七、文化体育与传媒支出</t>
  </si>
  <si>
    <t>二、外交支出</t>
  </si>
  <si>
    <t>八、社会保障和就业支出</t>
  </si>
  <si>
    <t>栏次</t>
  </si>
  <si>
    <t>106</t>
  </si>
  <si>
    <t>十五、商业服务业等支出</t>
  </si>
  <si>
    <t>十八、国土海洋气象等支出</t>
  </si>
  <si>
    <t>16</t>
  </si>
  <si>
    <t>12</t>
  </si>
  <si>
    <t xml:space="preserve">    年末结转和结余</t>
  </si>
  <si>
    <t>92</t>
  </si>
  <si>
    <t>77</t>
  </si>
  <si>
    <t>79</t>
  </si>
  <si>
    <t>五、教育支出</t>
  </si>
  <si>
    <t>1</t>
  </si>
  <si>
    <t>十七、援助其他地区支出</t>
  </si>
  <si>
    <t>84</t>
  </si>
  <si>
    <t>十九、住房保障支出</t>
  </si>
  <si>
    <t>5</t>
  </si>
  <si>
    <t>80</t>
  </si>
  <si>
    <t>一、一般公共服务支出</t>
  </si>
  <si>
    <t>二十一、其他支出</t>
  </si>
  <si>
    <t>86</t>
  </si>
  <si>
    <t>总计</t>
  </si>
  <si>
    <t>3</t>
  </si>
  <si>
    <t>88</t>
  </si>
  <si>
    <t>本年支出合计</t>
  </si>
  <si>
    <t>行次</t>
  </si>
  <si>
    <t>注：本套决算报表中刷绿色单元格为自动取数生成，不需人工录入数据。</t>
  </si>
  <si>
    <t>决算数</t>
  </si>
  <si>
    <t>82</t>
  </si>
  <si>
    <t>7</t>
  </si>
  <si>
    <t>十三、交通运输支出</t>
  </si>
  <si>
    <t>91</t>
  </si>
  <si>
    <t>11</t>
  </si>
  <si>
    <t>十一、城乡社区支出</t>
  </si>
  <si>
    <t>十六、金融支出</t>
  </si>
  <si>
    <t>95</t>
  </si>
  <si>
    <t>105</t>
  </si>
  <si>
    <t>—</t>
  </si>
  <si>
    <t>十、节能环保支出</t>
  </si>
  <si>
    <t>78</t>
  </si>
  <si>
    <t>93</t>
  </si>
  <si>
    <t>76</t>
  </si>
  <si>
    <t>107</t>
  </si>
  <si>
    <t>六、科学技术支出</t>
  </si>
  <si>
    <t>81</t>
  </si>
  <si>
    <t>4</t>
  </si>
  <si>
    <t>十四、资源勘探信息等支出</t>
  </si>
  <si>
    <t>项目(按功能分类)</t>
  </si>
  <si>
    <t>收入</t>
  </si>
  <si>
    <t>项目</t>
  </si>
  <si>
    <t>85</t>
  </si>
  <si>
    <t>二十二、债务还本支出</t>
  </si>
  <si>
    <t>九、医疗卫生与计划生育支出</t>
  </si>
  <si>
    <t>二十、粮油物资储备支出</t>
  </si>
  <si>
    <t>四、公共安全支出</t>
  </si>
  <si>
    <t>金额单位：元</t>
  </si>
  <si>
    <t>6</t>
  </si>
  <si>
    <t>83</t>
  </si>
  <si>
    <t>二十三、债务付息支出</t>
  </si>
  <si>
    <t>三、国防支出</t>
  </si>
  <si>
    <t>2</t>
  </si>
  <si>
    <t>89</t>
  </si>
  <si>
    <t>87</t>
  </si>
  <si>
    <t>本年收入合计</t>
  </si>
  <si>
    <t>十二、农林水支出</t>
  </si>
  <si>
    <t>2018年度</t>
  </si>
  <si>
    <t/>
  </si>
  <si>
    <t>部门名称：西安市蓝田县汤峪镇人民政府</t>
  </si>
  <si>
    <t>部门名称：西安市蓝田县汤峪镇人民政府</t>
    <phoneticPr fontId="5" type="noConversion"/>
  </si>
  <si>
    <t xml:space="preserve">  1、财政拨款收入</t>
  </si>
  <si>
    <t xml:space="preserve">    其中：一般公共预算财政拨款</t>
  </si>
  <si>
    <t xml:space="preserve">         政府性基金预算财政拨款</t>
  </si>
  <si>
    <t xml:space="preserve">         国有资本经营预算财政拨款</t>
  </si>
  <si>
    <t xml:space="preserve">  2、上级补助收入</t>
  </si>
  <si>
    <t xml:space="preserve">  3、事业收入</t>
  </si>
  <si>
    <t xml:space="preserve">      其中：纳入财政专户管理的收费</t>
  </si>
  <si>
    <t xml:space="preserve">  4、经营收入</t>
  </si>
  <si>
    <t xml:space="preserve">  5、附属单位上缴收入</t>
  </si>
  <si>
    <t xml:space="preserve">  6、其他收入</t>
  </si>
  <si>
    <t xml:space="preserve">  1、一般公共服务支出</t>
  </si>
  <si>
    <t xml:space="preserve">  2、外交支出</t>
  </si>
  <si>
    <t xml:space="preserve">  3、国防支出</t>
  </si>
  <si>
    <t xml:space="preserve">  4、公共安全支出</t>
  </si>
  <si>
    <t xml:space="preserve">  5、教育支出</t>
  </si>
  <si>
    <t xml:space="preserve">  6、科学技术支出</t>
  </si>
  <si>
    <t xml:space="preserve">  7、文化体育与传媒支出</t>
  </si>
  <si>
    <t xml:space="preserve">  8、社会保障和就业支出</t>
  </si>
  <si>
    <t xml:space="preserve">  9、医疗卫生与计划生育支出</t>
  </si>
  <si>
    <t xml:space="preserve">  10、节能环保支出</t>
  </si>
  <si>
    <t xml:space="preserve">  11、城乡社区支出</t>
  </si>
  <si>
    <t xml:space="preserve">  12、农林水支出</t>
  </si>
  <si>
    <t xml:space="preserve">  13、交通运输支出</t>
  </si>
  <si>
    <t xml:space="preserve">  14、资源勘探信息等支出</t>
  </si>
  <si>
    <t xml:space="preserve">  15、商业服务业等支出</t>
  </si>
  <si>
    <t xml:space="preserve">  16、金融支出</t>
  </si>
  <si>
    <t xml:space="preserve">  17、援助其他地区支出</t>
  </si>
  <si>
    <t xml:space="preserve">  18、国土海洋气象等支出</t>
  </si>
  <si>
    <t xml:space="preserve">  19、住房保障支出</t>
  </si>
  <si>
    <t xml:space="preserve">  20、油物资储备支出</t>
  </si>
  <si>
    <t xml:space="preserve">  21、其他支出</t>
  </si>
  <si>
    <t xml:space="preserve">       用事业基金弥补收支差额</t>
  </si>
  <si>
    <t xml:space="preserve">    结余分配 </t>
  </si>
  <si>
    <t xml:space="preserve">       年初结转和结余</t>
  </si>
  <si>
    <t>收入总计</t>
  </si>
  <si>
    <t>支出总计</t>
  </si>
  <si>
    <t>注：本表反映部门本年度的总收支和年末结转结余情况；报表存在尾数差异因四舍五入造成，可以忽略不计。</t>
  </si>
  <si>
    <t>部门收支总体情况表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</si>
  <si>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</si>
  <si>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</si>
  <si>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</si>
  <si>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</si>
  <si>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</si>
  <si>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</si>
  <si>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</si>
  <si>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</si>
  <si>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</si>
  <si>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类</t>
  </si>
  <si>
    <t>款</t>
  </si>
  <si>
    <t>项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</si>
  <si>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</si>
  <si>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</si>
  <si>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</si>
  <si>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</si>
  <si>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</si>
  <si>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</si>
  <si>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</si>
  <si>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2010302</t>
  </si>
  <si>
    <t xml:space="preserve">  一般行政管理事务</t>
  </si>
  <si>
    <t>20111</t>
  </si>
  <si>
    <t>纪检监察事务</t>
  </si>
  <si>
    <t>2011199</t>
  </si>
  <si>
    <t xml:space="preserve">  其他纪检监察事务支出</t>
  </si>
  <si>
    <t>20199</t>
  </si>
  <si>
    <t>其他一般公共服务支出</t>
  </si>
  <si>
    <t>2019999</t>
  </si>
  <si>
    <t xml:space="preserve">  其他一般公共服务支出</t>
  </si>
  <si>
    <t>208</t>
  </si>
  <si>
    <t>社会保障和就业支出</t>
  </si>
  <si>
    <t>20801</t>
  </si>
  <si>
    <t>人力资源和社会保障管理事务</t>
  </si>
  <si>
    <t>2080104</t>
  </si>
  <si>
    <t xml:space="preserve">  综合业务管理</t>
  </si>
  <si>
    <t>20811</t>
  </si>
  <si>
    <t>残疾人事业</t>
  </si>
  <si>
    <t>2081199</t>
  </si>
  <si>
    <t xml:space="preserve">  其他残疾人事业支出</t>
  </si>
  <si>
    <t>20819</t>
  </si>
  <si>
    <t>最低生活保障</t>
  </si>
  <si>
    <t>2081901</t>
  </si>
  <si>
    <t xml:space="preserve">  城市最低生活保障金支出</t>
  </si>
  <si>
    <t>2081902</t>
  </si>
  <si>
    <t xml:space="preserve">  农村最低生活保障金支出</t>
  </si>
  <si>
    <t>20820</t>
  </si>
  <si>
    <t>临时救助</t>
  </si>
  <si>
    <t>2082001</t>
  </si>
  <si>
    <t xml:space="preserve">  临时救助支出</t>
  </si>
  <si>
    <t>20899</t>
  </si>
  <si>
    <t>其他社会保障和就业支出</t>
  </si>
  <si>
    <t>2089901</t>
  </si>
  <si>
    <t xml:space="preserve">  其他社会保障和就业支出</t>
  </si>
  <si>
    <t>210</t>
  </si>
  <si>
    <t>医疗卫生与计划生育支出</t>
  </si>
  <si>
    <t>21001</t>
  </si>
  <si>
    <t>医疗卫生与计划生育管理事务</t>
  </si>
  <si>
    <t>2100199</t>
  </si>
  <si>
    <t xml:space="preserve">  其他医疗卫生与计划生育管理事务支出</t>
  </si>
  <si>
    <t>21013</t>
  </si>
  <si>
    <t>医疗救助</t>
  </si>
  <si>
    <t>2101301</t>
  </si>
  <si>
    <t xml:space="preserve">  城乡医疗救助</t>
  </si>
  <si>
    <t>211</t>
  </si>
  <si>
    <t>节能环保支出</t>
  </si>
  <si>
    <t>21103</t>
  </si>
  <si>
    <t>污染防治</t>
  </si>
  <si>
    <t>2110301</t>
  </si>
  <si>
    <t xml:space="preserve">  大气</t>
  </si>
  <si>
    <t>21104</t>
  </si>
  <si>
    <t>自然生态保护</t>
  </si>
  <si>
    <t>2110401</t>
  </si>
  <si>
    <t xml:space="preserve">  生态保护</t>
  </si>
  <si>
    <t>21106</t>
  </si>
  <si>
    <t>退耕还林</t>
  </si>
  <si>
    <t>2110602</t>
  </si>
  <si>
    <t xml:space="preserve">  退耕现金</t>
  </si>
  <si>
    <t>212</t>
  </si>
  <si>
    <t>城乡社区支出</t>
  </si>
  <si>
    <t>21203</t>
  </si>
  <si>
    <t>城乡社区公共设施</t>
  </si>
  <si>
    <t>2120303</t>
  </si>
  <si>
    <t xml:space="preserve">  小城镇基础设施建设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</si>
  <si>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</si>
  <si>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</si>
  <si>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</si>
  <si>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</si>
  <si>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</si>
  <si>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</si>
  <si>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21208</t>
  </si>
  <si>
    <t>国有土地使用权出让收入及对应专项债务收入安排的支出</t>
  </si>
  <si>
    <t>2120806</t>
  </si>
  <si>
    <t xml:space="preserve">  土地出让业务支出</t>
  </si>
  <si>
    <t>21299</t>
  </si>
  <si>
    <t>其他城乡社区支出</t>
  </si>
  <si>
    <t>2129999</t>
  </si>
  <si>
    <t xml:space="preserve">  其他城乡社区支出</t>
  </si>
  <si>
    <t>213</t>
  </si>
  <si>
    <t>农林水支出</t>
  </si>
  <si>
    <t>21301</t>
  </si>
  <si>
    <t>农业</t>
  </si>
  <si>
    <t>2130104</t>
  </si>
  <si>
    <t xml:space="preserve">  事业运行</t>
  </si>
  <si>
    <t>2130106</t>
  </si>
  <si>
    <t xml:space="preserve">  科技转化与推广服务</t>
  </si>
  <si>
    <t>2130199</t>
  </si>
  <si>
    <t xml:space="preserve">  其他农业支出</t>
  </si>
  <si>
    <t>21302</t>
  </si>
  <si>
    <t>林业</t>
  </si>
  <si>
    <t>2130204</t>
  </si>
  <si>
    <t xml:space="preserve">  林业事业机构</t>
  </si>
  <si>
    <t>2130234</t>
  </si>
  <si>
    <t xml:space="preserve">  林业防灾减灾</t>
  </si>
  <si>
    <t>21303</t>
  </si>
  <si>
    <t>水利</t>
  </si>
  <si>
    <t>2130314</t>
  </si>
  <si>
    <t xml:space="preserve">  防汛</t>
  </si>
  <si>
    <t>21305</t>
  </si>
  <si>
    <t>扶贫</t>
  </si>
  <si>
    <t>2130504</t>
  </si>
  <si>
    <t xml:space="preserve">  农村基础设施建设</t>
  </si>
  <si>
    <t>2130505</t>
  </si>
  <si>
    <t xml:space="preserve">  生产发展</t>
  </si>
  <si>
    <t>2130599</t>
  </si>
  <si>
    <t xml:space="preserve">  其他扶贫支出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</si>
  <si>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</si>
  <si>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</si>
  <si>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</si>
  <si>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</si>
  <si>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</si>
  <si>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</si>
  <si>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2130707</t>
  </si>
  <si>
    <t xml:space="preserve">  农村综合改革示范试点补助</t>
  </si>
  <si>
    <t>2130799</t>
  </si>
  <si>
    <t xml:space="preserve">  其他农村综合改革支出</t>
  </si>
  <si>
    <t>21399</t>
  </si>
  <si>
    <t>其他农林水支出</t>
  </si>
  <si>
    <t>2139999</t>
  </si>
  <si>
    <t xml:space="preserve">  其他农林水支出</t>
  </si>
  <si>
    <t>214</t>
  </si>
  <si>
    <t>交通运输支出</t>
  </si>
  <si>
    <t>21401</t>
  </si>
  <si>
    <t>公路水路运输</t>
  </si>
  <si>
    <t>2140199</t>
  </si>
  <si>
    <t xml:space="preserve">  其他公路水路运输支出</t>
  </si>
  <si>
    <t>215</t>
  </si>
  <si>
    <t>资源勘探信息等支出</t>
  </si>
  <si>
    <t>21506</t>
  </si>
  <si>
    <t>安全生产监管</t>
  </si>
  <si>
    <t>2150605</t>
  </si>
  <si>
    <t xml:space="preserve">  安全监管监察专项</t>
  </si>
  <si>
    <t>216</t>
  </si>
  <si>
    <t>商业服务业等支出</t>
  </si>
  <si>
    <t>21602</t>
  </si>
  <si>
    <t>商业流通事务</t>
  </si>
  <si>
    <t>2160299</t>
  </si>
  <si>
    <t xml:space="preserve">  其他商业流通事务支出</t>
  </si>
  <si>
    <t>221</t>
  </si>
  <si>
    <t>住房保障支出</t>
  </si>
  <si>
    <t>22101</t>
  </si>
  <si>
    <t>保障性安居工程支出</t>
  </si>
  <si>
    <t>2210105</t>
  </si>
  <si>
    <t xml:space="preserve">  农村危房改造</t>
  </si>
  <si>
    <t>229</t>
  </si>
  <si>
    <t>其他支出</t>
  </si>
  <si>
    <t>22999</t>
  </si>
  <si>
    <t>2299901</t>
  </si>
  <si>
    <t xml:space="preserve">  其他支出</t>
  </si>
  <si>
    <t>—4.%d —</t>
  </si>
  <si>
    <t>部门收入总体情况表</t>
  </si>
  <si>
    <t>基本支出</t>
  </si>
  <si>
    <t>项目支出</t>
  </si>
  <si>
    <t>上缴上级支出</t>
  </si>
  <si>
    <t>经营支出</t>
  </si>
  <si>
    <t>对附属单位补助支出</t>
  </si>
  <si>
    <t>— 4.%d —</t>
  </si>
  <si>
    <t>部门支出总体情况表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</si>
  <si>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</si>
  <si>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</si>
  <si>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</si>
  <si>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</si>
  <si>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</si>
  <si>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</si>
  <si>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1、一般公共预算财政拨款</t>
  </si>
  <si>
    <t>2、政府性基金预算财政拨款</t>
  </si>
  <si>
    <t>3、国有资本经营预算收入</t>
  </si>
  <si>
    <t>年初财政拨款结转和结余</t>
  </si>
  <si>
    <t>年末财政拨款结转和结余</t>
  </si>
  <si>
    <t>一、一般公共预算财政拨款</t>
  </si>
  <si>
    <t>二、政府性基金预算财政拨款</t>
  </si>
  <si>
    <t>财政拨款收支总体情况表</t>
  </si>
  <si>
    <t>一般公共预算基本支出情况表（按经济分类科目）</t>
  </si>
  <si>
    <t>06表</t>
  </si>
  <si>
    <t>2018年</t>
  </si>
  <si>
    <t>人员经费</t>
  </si>
  <si>
    <t>公用经费</t>
  </si>
  <si>
    <t>备注</t>
  </si>
  <si>
    <t>经济分类科目编码</t>
  </si>
  <si>
    <t>日常公用经费</t>
  </si>
  <si>
    <t>项目支出结余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</si>
  <si>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</si>
  <si>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</si>
  <si>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</si>
  <si>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</si>
  <si>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</si>
  <si>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</si>
  <si>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</si>
  <si>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</si>
  <si>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30111</t>
  </si>
  <si>
    <t xml:space="preserve">  公务员医疗补助缴费</t>
  </si>
  <si>
    <t>30112</t>
  </si>
  <si>
    <t xml:space="preserve">  其他社会保障缴费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</si>
  <si>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</si>
  <si>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</si>
  <si>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</si>
  <si>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</si>
  <si>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</si>
  <si>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</si>
  <si>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</si>
  <si>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</si>
  <si>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</si>
  <si>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</si>
  <si>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</si>
  <si>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</si>
  <si>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</si>
  <si>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</si>
  <si>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</si>
  <si>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</si>
  <si>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30211</t>
  </si>
  <si>
    <t xml:space="preserve">  差旅费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</si>
  <si>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</si>
  <si>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</si>
  <si>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</si>
  <si>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</si>
  <si>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</si>
  <si>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</si>
  <si>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30231</t>
  </si>
  <si>
    <t xml:space="preserve">  公务用车运行维护费</t>
  </si>
  <si>
    <t>30239</t>
  </si>
  <si>
    <t xml:space="preserve">  其他交通费用</t>
  </si>
  <si>
    <t>303</t>
  </si>
  <si>
    <t>对个人和家庭的补助</t>
  </si>
  <si>
    <t>30301</t>
  </si>
  <si>
    <t xml:space="preserve">  离休费</t>
  </si>
  <si>
    <t>30304</t>
  </si>
  <si>
    <t xml:space="preserve">  抚恤金</t>
  </si>
  <si>
    <t>30305</t>
  </si>
  <si>
    <t xml:space="preserve">  生活补助</t>
  </si>
  <si>
    <t>30399</t>
  </si>
  <si>
    <t xml:space="preserve">  其他对个人和家庭的补助支出</t>
  </si>
  <si>
    <t>注：本表反映部门本年度一般公共预算财政拨款基本支出明细情况。</t>
  </si>
  <si>
    <t>一般公共预算“三公”经费及会议费、培训费支出情况表</t>
  </si>
  <si>
    <t xml:space="preserve">      07表</t>
  </si>
  <si>
    <t>一般公共预算财政拨款安排的“三公”经费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</si>
  <si>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</si>
  <si>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</si>
  <si>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</si>
  <si>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</si>
  <si>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</si>
  <si>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</si>
  <si>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</si>
  <si>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本年数</t>
  </si>
  <si>
    <t>上年数</t>
  </si>
  <si>
    <t>增减额</t>
  </si>
  <si>
    <t>增减率（%）</t>
  </si>
  <si>
    <t>注：本表反映部门本年度一般公共预算财政拨款“三公”经费、会议费、培训费的实际支出。</t>
  </si>
  <si>
    <t>政府采购情况表</t>
  </si>
  <si>
    <t>09表</t>
  </si>
  <si>
    <t>采购决算数</t>
  </si>
  <si>
    <t>财政性资金</t>
  </si>
  <si>
    <t>其他资金</t>
  </si>
  <si>
    <t>合      计</t>
  </si>
  <si>
    <t>货物</t>
  </si>
  <si>
    <t>工程</t>
  </si>
  <si>
    <t>服务</t>
  </si>
  <si>
    <t>政府性基金预算财政拨款收入支出决算表</t>
  </si>
  <si>
    <t>年初结转和结余</t>
  </si>
  <si>
    <t>本年收入</t>
  </si>
  <si>
    <t>本年支出</t>
  </si>
  <si>
    <t>年末结转和结余</t>
  </si>
  <si>
    <t>— 16.%d —</t>
  </si>
  <si>
    <t>一般公共预算支出情况表（按功能分类科目）</t>
  </si>
  <si>
    <t>财决08表</t>
  </si>
  <si>
    <t>对企业补助（基本建设）</t>
  </si>
  <si>
    <t>对企业补助</t>
  </si>
  <si>
    <t>对社会保障基金补助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</si>
  <si>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</si>
  <si>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</si>
  <si>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</si>
  <si>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</si>
  <si>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</si>
  <si>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</si>
  <si>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</si>
  <si>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</si>
  <si>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</si>
  <si>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</si>
  <si>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</si>
  <si>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</si>
  <si>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</si>
  <si>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文物和陈列品购置</t>
  </si>
  <si>
    <t>无形资产购置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</si>
  <si>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</si>
  <si>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</si>
  <si>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</si>
  <si>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</si>
  <si>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</si>
  <si>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</si>
  <si>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</si>
  <si>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</si>
  <si>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</si>
  <si>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</si>
  <si>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</si>
  <si>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96</t>
  </si>
  <si>
    <t>97</t>
  </si>
  <si>
    <t>98</t>
  </si>
  <si>
    <t>99</t>
  </si>
  <si>
    <t>100</t>
  </si>
  <si>
    <t>101</t>
  </si>
  <si>
    <t>102</t>
  </si>
  <si>
    <t>103</t>
  </si>
  <si>
    <t>注：本表为自动生成表。</t>
  </si>
  <si>
    <t>基本支出</t>
    <phoneticPr fontId="5" type="noConversion"/>
  </si>
  <si>
    <t>项目</t>
    <phoneticPr fontId="5" type="noConversion"/>
  </si>
  <si>
    <t>小计</t>
    <phoneticPr fontId="5" type="noConversion"/>
  </si>
  <si>
    <t>人员经费</t>
    <phoneticPr fontId="5" type="noConversion"/>
  </si>
  <si>
    <t>公用经费</t>
    <phoneticPr fontId="5" type="noConversion"/>
  </si>
  <si>
    <t>附件2</t>
  </si>
  <si>
    <t>2018年度部门决算公开报表</t>
  </si>
  <si>
    <t>目录</t>
  </si>
  <si>
    <t>表1</t>
  </si>
  <si>
    <t>是否空表</t>
  </si>
  <si>
    <t>公开空表理由</t>
  </si>
  <si>
    <t>表2</t>
  </si>
  <si>
    <t>否</t>
  </si>
  <si>
    <t>表3</t>
  </si>
  <si>
    <t>表4</t>
  </si>
  <si>
    <t>表5</t>
  </si>
  <si>
    <t>表6</t>
  </si>
  <si>
    <t>表7</t>
  </si>
  <si>
    <t>表8</t>
  </si>
  <si>
    <t>政府性基金预算收支情况表</t>
  </si>
  <si>
    <t>表9</t>
  </si>
  <si>
    <t>是</t>
  </si>
  <si>
    <t>无政府采购</t>
  </si>
  <si>
    <t xml:space="preserve">                        部门名称：蓝田县汤峪镇人民政府</t>
    <phoneticPr fontId="25" type="noConversion"/>
  </si>
  <si>
    <t>单位：元</t>
    <phoneticPr fontId="25" type="noConversion"/>
  </si>
  <si>
    <t xml:space="preserve">  单位：元</t>
    <phoneticPr fontId="25" type="noConversion"/>
  </si>
  <si>
    <t xml:space="preserve">      08表</t>
    <phoneticPr fontId="5" type="noConversion"/>
  </si>
  <si>
    <t>金额单位：元</t>
    <phoneticPr fontId="25" type="noConversion"/>
  </si>
  <si>
    <t>04表</t>
    <phoneticPr fontId="5" type="noConversion"/>
  </si>
  <si>
    <t>03表</t>
    <phoneticPr fontId="5" type="noConversion"/>
  </si>
  <si>
    <t>02表</t>
    <phoneticPr fontId="5" type="noConversion"/>
  </si>
  <si>
    <t>30204</t>
  </si>
  <si>
    <t>维护费</t>
    <phoneticPr fontId="25" type="noConversion"/>
  </si>
  <si>
    <t>30218</t>
  </si>
  <si>
    <t>委托业务费</t>
    <phoneticPr fontId="25" type="noConversion"/>
  </si>
  <si>
    <t>30306</t>
  </si>
  <si>
    <t>救济费</t>
    <phoneticPr fontId="25" type="noConversion"/>
  </si>
  <si>
    <t xml:space="preserve">  单位：元</t>
    <phoneticPr fontId="25" type="noConversion"/>
  </si>
  <si>
    <t xml:space="preserve">                        保密审查情况：已审查</t>
    <phoneticPr fontId="25" type="noConversion"/>
  </si>
  <si>
    <t xml:space="preserve">                        部门主要负责人审签情况：已审签</t>
    <phoneticPr fontId="25" type="noConversion"/>
  </si>
</sst>
</file>

<file path=xl/styles.xml><?xml version="1.0" encoding="utf-8"?>
<styleSheet xmlns="http://schemas.openxmlformats.org/spreadsheetml/2006/main">
  <fonts count="30">
    <font>
      <sz val="10"/>
      <color indexed="8"/>
      <name val="Arial"/>
      <family val="2"/>
    </font>
    <font>
      <sz val="12"/>
      <color indexed="8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22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Arial"/>
      <family val="2"/>
    </font>
    <font>
      <sz val="48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9"/>
      </patternFill>
    </fill>
  </fills>
  <borders count="60">
    <border>
      <left/>
      <right/>
      <top/>
      <bottom/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4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6" fillId="23" borderId="8" applyNumberFormat="0" applyFont="0" applyAlignment="0" applyProtection="0">
      <alignment vertical="center"/>
    </xf>
  </cellStyleXfs>
  <cellXfs count="16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" fontId="3" fillId="0" borderId="9" xfId="0" applyNumberFormat="1" applyFont="1" applyBorder="1" applyAlignment="1">
      <alignment horizontal="right" vertical="center" shrinkToFit="1"/>
    </xf>
    <xf numFmtId="4" fontId="3" fillId="0" borderId="10" xfId="0" applyNumberFormat="1" applyFont="1" applyBorder="1" applyAlignment="1">
      <alignment horizontal="right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right" vertical="center" shrinkToFit="1"/>
    </xf>
    <xf numFmtId="0" fontId="3" fillId="0" borderId="10" xfId="0" applyFont="1" applyBorder="1" applyAlignment="1">
      <alignment horizontal="right" vertical="center" shrinkToFit="1"/>
    </xf>
    <xf numFmtId="0" fontId="3" fillId="0" borderId="10" xfId="0" applyFont="1" applyBorder="1" applyAlignment="1">
      <alignment horizontal="center" vertical="center" shrinkToFit="1"/>
    </xf>
    <xf numFmtId="4" fontId="3" fillId="0" borderId="11" xfId="0" applyNumberFormat="1" applyFont="1" applyBorder="1" applyAlignment="1">
      <alignment horizontal="right" vertical="center" shrinkToFit="1"/>
    </xf>
    <xf numFmtId="4" fontId="3" fillId="0" borderId="12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1" fillId="0" borderId="0" xfId="0" applyFont="1"/>
    <xf numFmtId="0" fontId="6" fillId="0" borderId="13" xfId="0" applyFont="1" applyFill="1" applyBorder="1" applyAlignment="1">
      <alignment horizontal="left" vertical="center" shrinkToFit="1"/>
    </xf>
    <xf numFmtId="0" fontId="6" fillId="0" borderId="13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 shrinkToFit="1"/>
    </xf>
    <xf numFmtId="0" fontId="7" fillId="0" borderId="13" xfId="0" applyFont="1" applyFill="1" applyBorder="1" applyAlignment="1">
      <alignment horizontal="center" vertical="center" shrinkToFit="1"/>
    </xf>
    <xf numFmtId="4" fontId="6" fillId="0" borderId="9" xfId="0" applyNumberFormat="1" applyFont="1" applyFill="1" applyBorder="1" applyAlignment="1">
      <alignment horizontal="right" vertical="center" shrinkToFit="1"/>
    </xf>
    <xf numFmtId="0" fontId="7" fillId="0" borderId="9" xfId="0" applyFont="1" applyFill="1" applyBorder="1" applyAlignment="1">
      <alignment horizontal="center" vertical="center" shrinkToFit="1"/>
    </xf>
    <xf numFmtId="4" fontId="6" fillId="0" borderId="14" xfId="0" applyNumberFormat="1" applyFont="1" applyFill="1" applyBorder="1" applyAlignment="1">
      <alignment horizontal="right" vertical="center" shrinkToFit="1"/>
    </xf>
    <xf numFmtId="0" fontId="6" fillId="0" borderId="9" xfId="0" applyFont="1" applyFill="1" applyBorder="1" applyAlignment="1">
      <alignment horizontal="right" vertical="center" shrinkToFit="1"/>
    </xf>
    <xf numFmtId="0" fontId="6" fillId="0" borderId="14" xfId="0" applyFont="1" applyFill="1" applyBorder="1" applyAlignment="1">
      <alignment horizontal="right" vertical="center" shrinkToFit="1"/>
    </xf>
    <xf numFmtId="0" fontId="7" fillId="0" borderId="15" xfId="0" applyFont="1" applyFill="1" applyBorder="1" applyAlignment="1">
      <alignment horizontal="center" vertical="center" shrinkToFit="1"/>
    </xf>
    <xf numFmtId="4" fontId="6" fillId="0" borderId="16" xfId="0" applyNumberFormat="1" applyFont="1" applyFill="1" applyBorder="1" applyAlignment="1">
      <alignment horizontal="right" vertical="center" shrinkToFit="1"/>
    </xf>
    <xf numFmtId="0" fontId="7" fillId="0" borderId="16" xfId="0" applyFont="1" applyFill="1" applyBorder="1" applyAlignment="1">
      <alignment horizontal="center" vertical="center" shrinkToFit="1"/>
    </xf>
    <xf numFmtId="4" fontId="6" fillId="0" borderId="17" xfId="0" applyNumberFormat="1" applyFont="1" applyFill="1" applyBorder="1" applyAlignment="1">
      <alignment horizontal="right" vertical="center" shrinkToFit="1"/>
    </xf>
    <xf numFmtId="0" fontId="3" fillId="24" borderId="9" xfId="0" applyFont="1" applyFill="1" applyBorder="1" applyAlignment="1">
      <alignment horizontal="center" vertical="center" wrapText="1" shrinkToFit="1"/>
    </xf>
    <xf numFmtId="0" fontId="3" fillId="24" borderId="10" xfId="0" applyFont="1" applyFill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left" vertical="center" shrinkToFit="1"/>
    </xf>
    <xf numFmtId="0" fontId="0" fillId="0" borderId="0" xfId="0" applyFill="1"/>
    <xf numFmtId="0" fontId="8" fillId="0" borderId="0" xfId="0" applyFont="1" applyFill="1" applyAlignment="1">
      <alignment horizontal="right"/>
    </xf>
    <xf numFmtId="0" fontId="6" fillId="0" borderId="9" xfId="0" applyFont="1" applyFill="1" applyBorder="1" applyAlignment="1">
      <alignment horizontal="center" vertical="center" wrapText="1" shrinkToFit="1"/>
    </xf>
    <xf numFmtId="0" fontId="6" fillId="0" borderId="14" xfId="0" applyFont="1" applyFill="1" applyBorder="1" applyAlignment="1">
      <alignment horizontal="center" vertical="center" wrapText="1" shrinkToFit="1"/>
    </xf>
    <xf numFmtId="0" fontId="6" fillId="0" borderId="16" xfId="0" applyFont="1" applyFill="1" applyBorder="1" applyAlignment="1">
      <alignment horizontal="left" vertical="center" shrinkToFit="1"/>
    </xf>
    <xf numFmtId="0" fontId="6" fillId="0" borderId="17" xfId="0" applyFont="1" applyFill="1" applyBorder="1" applyAlignment="1">
      <alignment horizontal="right" vertical="center" shrinkToFit="1"/>
    </xf>
    <xf numFmtId="0" fontId="0" fillId="0" borderId="0" xfId="0" applyFill="1" applyBorder="1"/>
    <xf numFmtId="0" fontId="6" fillId="0" borderId="18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19" xfId="0" applyFont="1" applyFill="1" applyBorder="1" applyAlignment="1">
      <alignment horizontal="center" vertical="center" wrapText="1" shrinkToFit="1"/>
    </xf>
    <xf numFmtId="0" fontId="6" fillId="0" borderId="20" xfId="0" applyFont="1" applyFill="1" applyBorder="1" applyAlignment="1">
      <alignment horizontal="center" vertical="center" wrapText="1" shrinkToFit="1"/>
    </xf>
    <xf numFmtId="0" fontId="6" fillId="0" borderId="21" xfId="0" applyFont="1" applyFill="1" applyBorder="1" applyAlignment="1">
      <alignment horizontal="left" vertical="center"/>
    </xf>
    <xf numFmtId="4" fontId="6" fillId="0" borderId="19" xfId="0" applyNumberFormat="1" applyFont="1" applyFill="1" applyBorder="1" applyAlignment="1">
      <alignment horizontal="right" vertical="center" shrinkToFit="1"/>
    </xf>
    <xf numFmtId="4" fontId="6" fillId="0" borderId="20" xfId="0" applyNumberFormat="1" applyFont="1" applyFill="1" applyBorder="1" applyAlignment="1">
      <alignment horizontal="right" vertical="center" shrinkToFit="1"/>
    </xf>
    <xf numFmtId="0" fontId="6" fillId="0" borderId="22" xfId="0" applyFont="1" applyFill="1" applyBorder="1" applyAlignment="1">
      <alignment horizontal="left" vertical="center" shrinkToFit="1"/>
    </xf>
    <xf numFmtId="10" fontId="6" fillId="0" borderId="23" xfId="0" applyNumberFormat="1" applyFont="1" applyFill="1" applyBorder="1" applyAlignment="1">
      <alignment horizontal="right" vertical="center" shrinkToFit="1"/>
    </xf>
    <xf numFmtId="4" fontId="6" fillId="0" borderId="23" xfId="0" applyNumberFormat="1" applyFont="1" applyFill="1" applyBorder="1" applyAlignment="1">
      <alignment horizontal="right" vertical="center" shrinkToFit="1"/>
    </xf>
    <xf numFmtId="10" fontId="6" fillId="0" borderId="24" xfId="0" applyNumberFormat="1" applyFont="1" applyFill="1" applyBorder="1" applyAlignment="1">
      <alignment horizontal="right" vertical="center" shrinkToFit="1"/>
    </xf>
    <xf numFmtId="0" fontId="8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left"/>
    </xf>
    <xf numFmtId="0" fontId="6" fillId="0" borderId="1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0" fontId="6" fillId="0" borderId="15" xfId="0" applyFont="1" applyFill="1" applyBorder="1" applyAlignment="1">
      <alignment horizontal="center" vertical="center" shrinkToFit="1"/>
    </xf>
    <xf numFmtId="0" fontId="6" fillId="0" borderId="16" xfId="0" applyFont="1" applyFill="1" applyBorder="1" applyAlignment="1">
      <alignment horizontal="center" vertical="center" shrinkToFit="1"/>
    </xf>
    <xf numFmtId="0" fontId="6" fillId="0" borderId="16" xfId="0" applyFont="1" applyFill="1" applyBorder="1" applyAlignment="1">
      <alignment horizontal="right" vertical="center" shrinkToFit="1"/>
    </xf>
    <xf numFmtId="0" fontId="3" fillId="0" borderId="11" xfId="0" applyFont="1" applyBorder="1" applyAlignment="1">
      <alignment horizontal="right" vertical="center" shrinkToFit="1"/>
    </xf>
    <xf numFmtId="0" fontId="3" fillId="0" borderId="0" xfId="0" applyFont="1" applyAlignment="1">
      <alignment horizontal="right" vertical="center" shrinkToFit="1"/>
    </xf>
    <xf numFmtId="0" fontId="5" fillId="0" borderId="0" xfId="25"/>
    <xf numFmtId="0" fontId="5" fillId="0" borderId="0" xfId="25" applyFont="1"/>
    <xf numFmtId="0" fontId="26" fillId="0" borderId="0" xfId="25" applyFont="1" applyFill="1" applyAlignment="1">
      <alignment horizontal="center" vertical="center"/>
    </xf>
    <xf numFmtId="49" fontId="27" fillId="0" borderId="0" xfId="25" applyNumberFormat="1" applyFont="1" applyFill="1" applyAlignment="1" applyProtection="1">
      <alignment horizontal="center" vertical="center"/>
    </xf>
    <xf numFmtId="0" fontId="5" fillId="0" borderId="0" xfId="25" applyFont="1" applyFill="1"/>
    <xf numFmtId="0" fontId="27" fillId="0" borderId="0" xfId="25" applyFont="1" applyBorder="1" applyAlignment="1">
      <alignment horizontal="left"/>
    </xf>
    <xf numFmtId="0" fontId="5" fillId="0" borderId="0" xfId="25" applyFont="1" applyBorder="1"/>
    <xf numFmtId="0" fontId="5" fillId="0" borderId="0" xfId="26"/>
    <xf numFmtId="0" fontId="29" fillId="0" borderId="0" xfId="26" applyFont="1"/>
    <xf numFmtId="0" fontId="29" fillId="0" borderId="25" xfId="26" applyNumberFormat="1" applyFont="1" applyBorder="1" applyAlignment="1">
      <alignment horizontal="center" vertical="center"/>
    </xf>
    <xf numFmtId="0" fontId="29" fillId="0" borderId="26" xfId="26" applyNumberFormat="1" applyFont="1" applyBorder="1" applyAlignment="1">
      <alignment horizontal="center" vertical="center"/>
    </xf>
    <xf numFmtId="0" fontId="29" fillId="0" borderId="27" xfId="26" applyNumberFormat="1" applyFont="1" applyBorder="1" applyAlignment="1">
      <alignment horizontal="center" vertical="center"/>
    </xf>
    <xf numFmtId="0" fontId="29" fillId="0" borderId="0" xfId="26" applyNumberFormat="1" applyFont="1" applyAlignment="1">
      <alignment horizontal="center" vertical="center"/>
    </xf>
    <xf numFmtId="0" fontId="29" fillId="0" borderId="21" xfId="26" applyNumberFormat="1" applyFont="1" applyBorder="1" applyAlignment="1">
      <alignment horizontal="center" vertical="center"/>
    </xf>
    <xf numFmtId="0" fontId="29" fillId="0" borderId="19" xfId="26" applyNumberFormat="1" applyFont="1" applyBorder="1" applyAlignment="1">
      <alignment horizontal="center" vertical="center"/>
    </xf>
    <xf numFmtId="0" fontId="29" fillId="0" borderId="20" xfId="26" applyNumberFormat="1" applyFont="1" applyBorder="1" applyAlignment="1">
      <alignment horizontal="center" vertical="center"/>
    </xf>
    <xf numFmtId="0" fontId="29" fillId="0" borderId="28" xfId="26" applyNumberFormat="1" applyFont="1" applyBorder="1" applyAlignment="1">
      <alignment horizontal="center" vertical="center"/>
    </xf>
    <xf numFmtId="0" fontId="29" fillId="0" borderId="29" xfId="26" applyNumberFormat="1" applyFont="1" applyBorder="1" applyAlignment="1">
      <alignment horizontal="center" vertical="center"/>
    </xf>
    <xf numFmtId="0" fontId="29" fillId="0" borderId="30" xfId="26" applyNumberFormat="1" applyFont="1" applyBorder="1" applyAlignment="1">
      <alignment horizontal="center" vertical="center"/>
    </xf>
    <xf numFmtId="0" fontId="29" fillId="0" borderId="23" xfId="26" applyNumberFormat="1" applyFont="1" applyBorder="1" applyAlignment="1">
      <alignment horizontal="center" vertical="center"/>
    </xf>
    <xf numFmtId="0" fontId="29" fillId="0" borderId="24" xfId="26" applyNumberFormat="1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 shrinkToFit="1"/>
    </xf>
    <xf numFmtId="0" fontId="6" fillId="0" borderId="18" xfId="0" applyFont="1" applyFill="1" applyBorder="1" applyAlignment="1">
      <alignment horizontal="left" vertical="center" shrinkToFit="1"/>
    </xf>
    <xf numFmtId="4" fontId="6" fillId="0" borderId="18" xfId="0" applyNumberFormat="1" applyFont="1" applyFill="1" applyBorder="1" applyAlignment="1">
      <alignment horizontal="right" vertical="center" shrinkToFit="1"/>
    </xf>
    <xf numFmtId="0" fontId="6" fillId="0" borderId="37" xfId="0" applyFont="1" applyFill="1" applyBorder="1" applyAlignment="1">
      <alignment horizontal="right" vertical="center" shrinkToFit="1"/>
    </xf>
    <xf numFmtId="0" fontId="3" fillId="0" borderId="38" xfId="0" applyFont="1" applyFill="1" applyBorder="1" applyAlignment="1">
      <alignment horizontal="center" vertical="center" shrinkToFit="1"/>
    </xf>
    <xf numFmtId="0" fontId="3" fillId="0" borderId="9" xfId="0" applyFont="1" applyFill="1" applyBorder="1" applyAlignment="1">
      <alignment horizontal="center" vertical="center" shrinkToFit="1"/>
    </xf>
    <xf numFmtId="0" fontId="3" fillId="0" borderId="38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 shrinkToFit="1"/>
    </xf>
    <xf numFmtId="4" fontId="3" fillId="0" borderId="9" xfId="0" applyNumberFormat="1" applyFont="1" applyFill="1" applyBorder="1" applyAlignment="1">
      <alignment horizontal="right" vertical="center" shrinkToFit="1"/>
    </xf>
    <xf numFmtId="4" fontId="3" fillId="0" borderId="10" xfId="0" applyNumberFormat="1" applyFont="1" applyFill="1" applyBorder="1" applyAlignment="1">
      <alignment horizontal="right" vertical="center" shrinkToFit="1"/>
    </xf>
    <xf numFmtId="0" fontId="3" fillId="0" borderId="39" xfId="0" applyFont="1" applyFill="1" applyBorder="1" applyAlignment="1">
      <alignment horizontal="center" vertical="center" shrinkToFit="1"/>
    </xf>
    <xf numFmtId="0" fontId="29" fillId="0" borderId="23" xfId="26" applyNumberFormat="1" applyFont="1" applyBorder="1" applyAlignment="1">
      <alignment horizontal="left" vertical="center"/>
    </xf>
    <xf numFmtId="0" fontId="28" fillId="0" borderId="0" xfId="26" applyFont="1" applyAlignment="1">
      <alignment horizontal="center"/>
    </xf>
    <xf numFmtId="0" fontId="29" fillId="0" borderId="26" xfId="26" applyNumberFormat="1" applyFont="1" applyBorder="1" applyAlignment="1">
      <alignment horizontal="left" vertical="center"/>
    </xf>
    <xf numFmtId="0" fontId="29" fillId="0" borderId="19" xfId="26" applyNumberFormat="1" applyFont="1" applyBorder="1" applyAlignment="1">
      <alignment horizontal="left" vertical="center"/>
    </xf>
    <xf numFmtId="0" fontId="29" fillId="0" borderId="42" xfId="26" applyNumberFormat="1" applyFont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/>
    </xf>
    <xf numFmtId="0" fontId="3" fillId="0" borderId="43" xfId="0" applyFont="1" applyFill="1" applyBorder="1" applyAlignment="1">
      <alignment horizontal="center" vertical="center" shrinkToFit="1"/>
    </xf>
    <xf numFmtId="0" fontId="3" fillId="0" borderId="39" xfId="0" applyFont="1" applyFill="1" applyBorder="1" applyAlignment="1">
      <alignment horizontal="center" vertical="center" shrinkToFit="1"/>
    </xf>
    <xf numFmtId="0" fontId="3" fillId="0" borderId="33" xfId="0" applyFont="1" applyFill="1" applyBorder="1" applyAlignment="1">
      <alignment horizontal="center" vertical="center" shrinkToFit="1"/>
    </xf>
    <xf numFmtId="0" fontId="3" fillId="0" borderId="39" xfId="0" applyFont="1" applyFill="1" applyBorder="1" applyAlignment="1">
      <alignment horizontal="center" vertical="center" wrapText="1" shrinkToFit="1"/>
    </xf>
    <xf numFmtId="0" fontId="3" fillId="0" borderId="9" xfId="0" applyFont="1" applyFill="1" applyBorder="1" applyAlignment="1">
      <alignment horizontal="center" vertical="center" wrapText="1" shrinkToFit="1"/>
    </xf>
    <xf numFmtId="0" fontId="3" fillId="0" borderId="38" xfId="0" applyFont="1" applyFill="1" applyBorder="1" applyAlignment="1">
      <alignment horizontal="center" vertical="center" wrapText="1" shrinkToFit="1"/>
    </xf>
    <xf numFmtId="0" fontId="3" fillId="0" borderId="9" xfId="0" applyFont="1" applyFill="1" applyBorder="1" applyAlignment="1">
      <alignment horizontal="center" vertical="center" shrinkToFit="1"/>
    </xf>
    <xf numFmtId="0" fontId="3" fillId="0" borderId="41" xfId="0" applyFont="1" applyFill="1" applyBorder="1" applyAlignment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 wrapText="1" shrinkToFit="1"/>
    </xf>
    <xf numFmtId="0" fontId="3" fillId="0" borderId="38" xfId="0" applyFont="1" applyFill="1" applyBorder="1" applyAlignment="1">
      <alignment horizontal="center" vertical="center" shrinkToFit="1"/>
    </xf>
    <xf numFmtId="0" fontId="3" fillId="0" borderId="38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left" vertical="center" shrinkToFit="1"/>
    </xf>
    <xf numFmtId="0" fontId="3" fillId="0" borderId="4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left" vertical="center" shrinkToFit="1"/>
    </xf>
    <xf numFmtId="0" fontId="1" fillId="0" borderId="40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1" fillId="0" borderId="40" xfId="0" applyFont="1" applyBorder="1" applyAlignment="1">
      <alignment horizontal="left"/>
    </xf>
    <xf numFmtId="0" fontId="3" fillId="0" borderId="34" xfId="0" applyFont="1" applyFill="1" applyBorder="1" applyAlignment="1">
      <alignment horizontal="center" vertical="center" wrapText="1" shrinkToFit="1"/>
    </xf>
    <xf numFmtId="0" fontId="3" fillId="0" borderId="35" xfId="0" applyFont="1" applyFill="1" applyBorder="1" applyAlignment="1">
      <alignment horizontal="center" vertical="center" wrapText="1" shrinkToFit="1"/>
    </xf>
    <xf numFmtId="0" fontId="3" fillId="0" borderId="36" xfId="0" applyFont="1" applyFill="1" applyBorder="1" applyAlignment="1">
      <alignment horizontal="center" vertical="center" wrapText="1" shrinkToFit="1"/>
    </xf>
    <xf numFmtId="0" fontId="3" fillId="0" borderId="31" xfId="0" applyFont="1" applyFill="1" applyBorder="1" applyAlignment="1">
      <alignment horizontal="center" vertical="center" wrapText="1" shrinkToFit="1"/>
    </xf>
    <xf numFmtId="0" fontId="3" fillId="24" borderId="9" xfId="0" applyFont="1" applyFill="1" applyBorder="1" applyAlignment="1">
      <alignment horizontal="center" vertical="center" wrapText="1" shrinkToFit="1"/>
    </xf>
    <xf numFmtId="0" fontId="3" fillId="24" borderId="10" xfId="0" applyFont="1" applyFill="1" applyBorder="1" applyAlignment="1">
      <alignment horizontal="center" vertical="center" wrapText="1" shrinkToFit="1"/>
    </xf>
    <xf numFmtId="0" fontId="3" fillId="24" borderId="39" xfId="0" applyFont="1" applyFill="1" applyBorder="1" applyAlignment="1">
      <alignment horizontal="center" vertical="center" shrinkToFit="1"/>
    </xf>
    <xf numFmtId="0" fontId="3" fillId="0" borderId="33" xfId="0" applyFont="1" applyFill="1" applyBorder="1" applyAlignment="1">
      <alignment horizontal="center" vertical="center" wrapText="1" shrinkToFit="1"/>
    </xf>
    <xf numFmtId="0" fontId="3" fillId="24" borderId="41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left" vertical="center" shrinkToFit="1"/>
    </xf>
    <xf numFmtId="0" fontId="6" fillId="0" borderId="9" xfId="0" applyFont="1" applyFill="1" applyBorder="1" applyAlignment="1">
      <alignment horizontal="left" vertical="center" shrinkToFit="1"/>
    </xf>
    <xf numFmtId="0" fontId="6" fillId="0" borderId="15" xfId="0" applyFont="1" applyFill="1" applyBorder="1" applyAlignment="1">
      <alignment horizontal="left" vertical="center" shrinkToFit="1"/>
    </xf>
    <xf numFmtId="0" fontId="6" fillId="0" borderId="16" xfId="0" applyFont="1" applyFill="1" applyBorder="1" applyAlignment="1">
      <alignment horizontal="left" vertical="center" shrinkToFit="1"/>
    </xf>
    <xf numFmtId="0" fontId="8" fillId="0" borderId="0" xfId="0" applyFont="1" applyFill="1" applyAlignment="1">
      <alignment horizontal="left" vertical="center" shrinkToFit="1"/>
    </xf>
    <xf numFmtId="0" fontId="6" fillId="0" borderId="46" xfId="0" applyFont="1" applyFill="1" applyBorder="1" applyAlignment="1">
      <alignment horizontal="center" vertical="center" wrapText="1" shrinkToFit="1"/>
    </xf>
    <xf numFmtId="0" fontId="6" fillId="0" borderId="9" xfId="0" applyFont="1" applyFill="1" applyBorder="1" applyAlignment="1">
      <alignment horizontal="center" vertical="center" wrapText="1" shrinkToFit="1"/>
    </xf>
    <xf numFmtId="0" fontId="6" fillId="0" borderId="32" xfId="0" applyFont="1" applyFill="1" applyBorder="1" applyAlignment="1">
      <alignment horizontal="center" vertical="center" wrapText="1" shrinkToFit="1"/>
    </xf>
    <xf numFmtId="0" fontId="6" fillId="0" borderId="14" xfId="0" applyFont="1" applyFill="1" applyBorder="1" applyAlignment="1">
      <alignment horizontal="center" vertical="center" wrapText="1" shrinkToFit="1"/>
    </xf>
    <xf numFmtId="0" fontId="6" fillId="0" borderId="13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/>
    </xf>
    <xf numFmtId="0" fontId="6" fillId="0" borderId="45" xfId="0" applyFont="1" applyFill="1" applyBorder="1" applyAlignment="1">
      <alignment horizontal="center" vertical="center" wrapText="1" shrinkToFit="1"/>
    </xf>
    <xf numFmtId="0" fontId="6" fillId="0" borderId="50" xfId="0" applyFont="1" applyFill="1" applyBorder="1" applyAlignment="1">
      <alignment horizontal="center" vertical="center" wrapText="1" shrinkToFit="1"/>
    </xf>
    <xf numFmtId="0" fontId="6" fillId="0" borderId="51" xfId="0" applyFont="1" applyFill="1" applyBorder="1" applyAlignment="1">
      <alignment horizontal="center" vertical="center" wrapText="1" shrinkToFit="1"/>
    </xf>
    <xf numFmtId="0" fontId="6" fillId="0" borderId="52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 shrinkToFit="1"/>
    </xf>
    <xf numFmtId="0" fontId="6" fillId="0" borderId="40" xfId="0" applyFont="1" applyFill="1" applyBorder="1" applyAlignment="1">
      <alignment horizontal="center" vertical="center" wrapText="1" shrinkToFit="1"/>
    </xf>
    <xf numFmtId="0" fontId="6" fillId="0" borderId="47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 shrinkToFit="1"/>
    </xf>
    <xf numFmtId="0" fontId="3" fillId="0" borderId="58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18" xfId="0" applyFont="1" applyFill="1" applyBorder="1" applyAlignment="1">
      <alignment horizontal="center" vertical="center" wrapText="1" shrinkToFit="1"/>
    </xf>
    <xf numFmtId="0" fontId="3" fillId="0" borderId="40" xfId="0" applyFont="1" applyFill="1" applyBorder="1" applyAlignment="1">
      <alignment horizontal="center" vertical="center" wrapText="1" shrinkToFit="1"/>
    </xf>
    <xf numFmtId="0" fontId="3" fillId="0" borderId="56" xfId="0" applyFont="1" applyFill="1" applyBorder="1" applyAlignment="1">
      <alignment horizontal="center" vertical="center" wrapText="1" shrinkToFit="1"/>
    </xf>
    <xf numFmtId="0" fontId="3" fillId="0" borderId="57" xfId="0" applyFont="1" applyFill="1" applyBorder="1" applyAlignment="1">
      <alignment horizontal="center" vertical="center" wrapText="1" shrinkToFit="1"/>
    </xf>
    <xf numFmtId="0" fontId="3" fillId="0" borderId="43" xfId="0" applyFont="1" applyFill="1" applyBorder="1" applyAlignment="1">
      <alignment horizontal="center" vertical="center" wrapText="1" shrinkToFit="1"/>
    </xf>
    <xf numFmtId="0" fontId="3" fillId="0" borderId="59" xfId="0" applyFont="1" applyFill="1" applyBorder="1" applyAlignment="1">
      <alignment horizontal="center" vertical="center" wrapText="1" shrinkToFit="1"/>
    </xf>
    <xf numFmtId="0" fontId="6" fillId="0" borderId="46" xfId="0" applyFont="1" applyFill="1" applyBorder="1" applyAlignment="1">
      <alignment horizontal="center" vertical="center" shrinkToFit="1"/>
    </xf>
    <xf numFmtId="0" fontId="6" fillId="0" borderId="32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45" xfId="0" applyFont="1" applyFill="1" applyBorder="1" applyAlignment="1">
      <alignment horizontal="center" vertical="center" shrinkToFit="1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3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B4" sqref="B4"/>
    </sheetView>
  </sheetViews>
  <sheetFormatPr defaultColWidth="9" defaultRowHeight="11.25"/>
  <cols>
    <col min="1" max="1" width="139.7109375" style="61" customWidth="1"/>
    <col min="2" max="2" width="53.85546875" style="61" customWidth="1"/>
    <col min="3" max="16384" width="9" style="61"/>
  </cols>
  <sheetData>
    <row r="1" spans="1:14" ht="15" customHeight="1">
      <c r="A1" s="60" t="s">
        <v>440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14" ht="93" customHeight="1">
      <c r="A2" s="62" t="s">
        <v>441</v>
      </c>
      <c r="B2"/>
      <c r="C2"/>
      <c r="D2"/>
      <c r="E2"/>
      <c r="F2"/>
      <c r="G2"/>
      <c r="H2"/>
      <c r="I2"/>
      <c r="J2"/>
      <c r="K2"/>
      <c r="L2"/>
      <c r="M2"/>
      <c r="N2"/>
    </row>
    <row r="3" spans="1:14" ht="93.75" customHeight="1">
      <c r="A3" s="63"/>
      <c r="B3"/>
      <c r="C3"/>
      <c r="D3"/>
      <c r="E3"/>
      <c r="F3"/>
      <c r="G3"/>
      <c r="H3"/>
      <c r="I3"/>
      <c r="J3"/>
      <c r="K3"/>
      <c r="L3"/>
      <c r="M3"/>
      <c r="N3" s="64"/>
    </row>
    <row r="4" spans="1:14" ht="81.75" customHeight="1">
      <c r="A4" s="65" t="s">
        <v>458</v>
      </c>
      <c r="B4"/>
      <c r="C4"/>
      <c r="D4"/>
      <c r="E4"/>
      <c r="F4"/>
      <c r="G4"/>
      <c r="H4"/>
      <c r="I4"/>
      <c r="J4"/>
      <c r="K4"/>
      <c r="L4"/>
      <c r="M4"/>
      <c r="N4"/>
    </row>
    <row r="5" spans="1:14" ht="41.1" customHeight="1">
      <c r="A5" s="65" t="s">
        <v>473</v>
      </c>
      <c r="B5"/>
      <c r="C5"/>
      <c r="D5"/>
      <c r="E5"/>
      <c r="F5"/>
      <c r="G5"/>
      <c r="H5"/>
      <c r="I5"/>
      <c r="J5"/>
      <c r="K5"/>
      <c r="L5"/>
      <c r="M5"/>
      <c r="N5"/>
    </row>
    <row r="6" spans="1:14" ht="36.950000000000003" customHeight="1">
      <c r="A6" s="65" t="s">
        <v>474</v>
      </c>
      <c r="B6"/>
      <c r="C6"/>
      <c r="D6"/>
      <c r="E6"/>
      <c r="F6"/>
      <c r="G6"/>
      <c r="H6"/>
      <c r="I6"/>
      <c r="J6"/>
      <c r="K6"/>
      <c r="L6"/>
      <c r="M6"/>
      <c r="N6"/>
    </row>
    <row r="7" spans="1:14" ht="12.75" customHeight="1">
      <c r="A7" s="66"/>
      <c r="B7"/>
      <c r="C7"/>
      <c r="D7"/>
      <c r="E7"/>
      <c r="F7"/>
      <c r="G7"/>
      <c r="H7"/>
      <c r="I7"/>
      <c r="J7"/>
      <c r="K7"/>
      <c r="L7"/>
      <c r="M7"/>
      <c r="N7"/>
    </row>
    <row r="8" spans="1:14" ht="12.75" customHeight="1">
      <c r="A8" s="66"/>
      <c r="B8"/>
      <c r="C8"/>
      <c r="D8"/>
      <c r="E8"/>
      <c r="F8"/>
      <c r="G8"/>
      <c r="H8"/>
      <c r="I8"/>
      <c r="J8"/>
      <c r="K8"/>
      <c r="L8"/>
      <c r="M8"/>
      <c r="N8"/>
    </row>
    <row r="9" spans="1:14" ht="12.75" customHeight="1">
      <c r="A9" s="66"/>
      <c r="B9"/>
      <c r="C9"/>
      <c r="D9"/>
      <c r="E9"/>
      <c r="F9"/>
      <c r="G9"/>
      <c r="H9"/>
      <c r="I9"/>
      <c r="J9"/>
      <c r="K9"/>
      <c r="L9"/>
      <c r="M9"/>
      <c r="N9"/>
    </row>
    <row r="10" spans="1:14" ht="12.75" customHeight="1">
      <c r="A10" s="66"/>
      <c r="B10"/>
      <c r="C10"/>
      <c r="D10"/>
      <c r="E10"/>
      <c r="F10"/>
      <c r="G10"/>
      <c r="H10"/>
      <c r="I10"/>
      <c r="J10"/>
      <c r="K10"/>
      <c r="L10"/>
      <c r="M10"/>
      <c r="N10"/>
    </row>
    <row r="11" spans="1:14" ht="12.75" customHeight="1">
      <c r="A11" s="66"/>
      <c r="B11"/>
      <c r="C11"/>
      <c r="D11"/>
      <c r="E11"/>
      <c r="F11"/>
      <c r="G11"/>
      <c r="H11"/>
      <c r="I11"/>
      <c r="J11"/>
      <c r="K11"/>
      <c r="L11"/>
      <c r="M11"/>
      <c r="N11"/>
    </row>
    <row r="12" spans="1:14" ht="12.75" customHeight="1">
      <c r="A12" s="66"/>
      <c r="B12"/>
      <c r="C12"/>
      <c r="D12"/>
      <c r="E12"/>
      <c r="F12"/>
      <c r="G12"/>
      <c r="H12"/>
      <c r="I12"/>
      <c r="J12"/>
      <c r="K12"/>
      <c r="L12"/>
      <c r="M12"/>
      <c r="N12"/>
    </row>
    <row r="13" spans="1:14" ht="12.75" customHeight="1">
      <c r="A13" s="66"/>
      <c r="B13"/>
      <c r="C13"/>
      <c r="D13"/>
      <c r="E13"/>
      <c r="F13"/>
      <c r="G13"/>
      <c r="H13"/>
      <c r="I13"/>
      <c r="J13"/>
      <c r="K13"/>
      <c r="L13"/>
      <c r="M13"/>
      <c r="N13"/>
    </row>
  </sheetData>
  <phoneticPr fontId="25" type="noConversion"/>
  <pageMargins left="0.70763888888888904" right="0.70763888888888904" top="0.74791666666666701" bottom="0.74791666666666701" header="0.31388888888888899" footer="0.3138888888888889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C18" sqref="C18"/>
    </sheetView>
  </sheetViews>
  <sheetFormatPr defaultColWidth="9" defaultRowHeight="11.25"/>
  <cols>
    <col min="1" max="1" width="12.5703125" style="67" customWidth="1"/>
    <col min="2" max="8" width="9" style="67"/>
    <col min="9" max="9" width="19.7109375" style="67" customWidth="1"/>
    <col min="10" max="10" width="28.28515625" style="67" customWidth="1"/>
    <col min="11" max="252" width="9" style="67"/>
    <col min="253" max="253" width="9.85546875" style="67" customWidth="1"/>
    <col min="254" max="16384" width="9" style="67"/>
  </cols>
  <sheetData>
    <row r="1" spans="1:10" ht="22.5">
      <c r="A1" s="93" t="s">
        <v>442</v>
      </c>
      <c r="B1" s="93"/>
      <c r="C1" s="93"/>
      <c r="D1" s="93"/>
      <c r="E1" s="93"/>
      <c r="F1" s="93"/>
      <c r="G1" s="93"/>
      <c r="H1" s="93"/>
      <c r="I1" s="93"/>
      <c r="J1" s="93"/>
    </row>
    <row r="2" spans="1:10" s="68" customFormat="1" ht="9" customHeight="1"/>
    <row r="4" spans="1:10" s="72" customFormat="1" ht="24.95" customHeight="1">
      <c r="A4" s="69" t="s">
        <v>443</v>
      </c>
      <c r="B4" s="94" t="s">
        <v>113</v>
      </c>
      <c r="C4" s="94"/>
      <c r="D4" s="94"/>
      <c r="E4" s="94"/>
      <c r="F4" s="94"/>
      <c r="G4" s="94"/>
      <c r="H4" s="94"/>
      <c r="I4" s="70" t="s">
        <v>444</v>
      </c>
      <c r="J4" s="71" t="s">
        <v>445</v>
      </c>
    </row>
    <row r="5" spans="1:10" s="72" customFormat="1" ht="24.95" customHeight="1">
      <c r="A5" s="73" t="s">
        <v>446</v>
      </c>
      <c r="B5" s="95" t="s">
        <v>283</v>
      </c>
      <c r="C5" s="95"/>
      <c r="D5" s="95"/>
      <c r="E5" s="95"/>
      <c r="F5" s="95"/>
      <c r="G5" s="95"/>
      <c r="H5" s="95"/>
      <c r="I5" s="74" t="s">
        <v>447</v>
      </c>
      <c r="J5" s="75"/>
    </row>
    <row r="6" spans="1:10" s="72" customFormat="1" ht="24.95" customHeight="1">
      <c r="A6" s="73" t="s">
        <v>448</v>
      </c>
      <c r="B6" s="95" t="s">
        <v>290</v>
      </c>
      <c r="C6" s="95"/>
      <c r="D6" s="95"/>
      <c r="E6" s="95"/>
      <c r="F6" s="95"/>
      <c r="G6" s="95"/>
      <c r="H6" s="95"/>
      <c r="I6" s="74" t="s">
        <v>447</v>
      </c>
      <c r="J6" s="75"/>
    </row>
    <row r="7" spans="1:10" s="72" customFormat="1" ht="24.95" customHeight="1">
      <c r="A7" s="73" t="s">
        <v>449</v>
      </c>
      <c r="B7" s="95" t="s">
        <v>304</v>
      </c>
      <c r="C7" s="95"/>
      <c r="D7" s="95"/>
      <c r="E7" s="95"/>
      <c r="F7" s="95"/>
      <c r="G7" s="95"/>
      <c r="H7" s="95"/>
      <c r="I7" s="74" t="s">
        <v>447</v>
      </c>
      <c r="J7" s="75"/>
    </row>
    <row r="8" spans="1:10" s="72" customFormat="1" ht="24.95" customHeight="1">
      <c r="A8" s="73" t="s">
        <v>450</v>
      </c>
      <c r="B8" s="95" t="s">
        <v>395</v>
      </c>
      <c r="C8" s="95"/>
      <c r="D8" s="95"/>
      <c r="E8" s="95"/>
      <c r="F8" s="95"/>
      <c r="G8" s="95"/>
      <c r="H8" s="95"/>
      <c r="I8" s="74" t="s">
        <v>447</v>
      </c>
      <c r="J8" s="75"/>
    </row>
    <row r="9" spans="1:10" s="72" customFormat="1" ht="24.95" customHeight="1">
      <c r="A9" s="73" t="s">
        <v>451</v>
      </c>
      <c r="B9" s="95" t="s">
        <v>305</v>
      </c>
      <c r="C9" s="95"/>
      <c r="D9" s="95"/>
      <c r="E9" s="95"/>
      <c r="F9" s="95"/>
      <c r="G9" s="95"/>
      <c r="H9" s="95"/>
      <c r="I9" s="74" t="s">
        <v>447</v>
      </c>
      <c r="J9" s="75"/>
    </row>
    <row r="10" spans="1:10" s="72" customFormat="1" ht="24.95" customHeight="1">
      <c r="A10" s="76" t="s">
        <v>452</v>
      </c>
      <c r="B10" s="96" t="s">
        <v>365</v>
      </c>
      <c r="C10" s="96"/>
      <c r="D10" s="96"/>
      <c r="E10" s="96"/>
      <c r="F10" s="96"/>
      <c r="G10" s="96"/>
      <c r="H10" s="96"/>
      <c r="I10" s="74" t="s">
        <v>447</v>
      </c>
      <c r="J10" s="77"/>
    </row>
    <row r="11" spans="1:10" s="72" customFormat="1" ht="24.95" customHeight="1">
      <c r="A11" s="73" t="s">
        <v>453</v>
      </c>
      <c r="B11" s="95" t="s">
        <v>454</v>
      </c>
      <c r="C11" s="95"/>
      <c r="D11" s="95"/>
      <c r="E11" s="95"/>
      <c r="F11" s="95"/>
      <c r="G11" s="95"/>
      <c r="H11" s="95"/>
      <c r="I11" s="74" t="s">
        <v>447</v>
      </c>
      <c r="J11" s="75"/>
    </row>
    <row r="12" spans="1:10" s="72" customFormat="1" ht="24.95" customHeight="1">
      <c r="A12" s="78" t="s">
        <v>455</v>
      </c>
      <c r="B12" s="92" t="s">
        <v>380</v>
      </c>
      <c r="C12" s="92"/>
      <c r="D12" s="92"/>
      <c r="E12" s="92"/>
      <c r="F12" s="92"/>
      <c r="G12" s="92"/>
      <c r="H12" s="92"/>
      <c r="I12" s="79" t="s">
        <v>456</v>
      </c>
      <c r="J12" s="80" t="s">
        <v>457</v>
      </c>
    </row>
    <row r="13" spans="1:10" s="72" customFormat="1" ht="24.95" customHeight="1">
      <c r="A13" s="67"/>
      <c r="B13" s="67"/>
      <c r="C13" s="67"/>
      <c r="D13" s="67"/>
      <c r="E13" s="67"/>
      <c r="F13" s="67"/>
      <c r="G13" s="67"/>
      <c r="H13" s="67"/>
    </row>
    <row r="14" spans="1:10" s="72" customFormat="1" ht="24.95" customHeight="1">
      <c r="A14" s="67"/>
      <c r="B14" s="67"/>
      <c r="C14" s="67"/>
      <c r="D14" s="67"/>
      <c r="E14" s="67"/>
      <c r="F14" s="67"/>
      <c r="G14" s="67"/>
      <c r="H14" s="67"/>
    </row>
    <row r="15" spans="1:10" s="72" customFormat="1" ht="24.95" customHeight="1">
      <c r="A15" s="67"/>
      <c r="B15" s="67"/>
      <c r="C15" s="67"/>
      <c r="D15" s="67"/>
      <c r="E15" s="67"/>
      <c r="F15" s="67"/>
      <c r="G15" s="67"/>
      <c r="H15" s="67"/>
    </row>
    <row r="16" spans="1:10" ht="24.95" customHeight="1"/>
    <row r="17" ht="24.95" customHeight="1"/>
    <row r="18" ht="24.95" customHeight="1"/>
  </sheetData>
  <mergeCells count="10">
    <mergeCell ref="B12:H12"/>
    <mergeCell ref="A1:J1"/>
    <mergeCell ref="B4:H4"/>
    <mergeCell ref="B5:H5"/>
    <mergeCell ref="B6:H6"/>
    <mergeCell ref="B7:H7"/>
    <mergeCell ref="B8:H8"/>
    <mergeCell ref="B9:H9"/>
    <mergeCell ref="B10:H10"/>
    <mergeCell ref="B11:H11"/>
  </mergeCells>
  <phoneticPr fontId="25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3"/>
  <sheetViews>
    <sheetView workbookViewId="0">
      <selection activeCell="A6" sqref="A6:IV6"/>
    </sheetView>
  </sheetViews>
  <sheetFormatPr defaultRowHeight="12.75"/>
  <cols>
    <col min="1" max="1" width="36.28515625" customWidth="1"/>
    <col min="2" max="2" width="17.140625" customWidth="1"/>
    <col min="3" max="3" width="31.140625" customWidth="1"/>
    <col min="4" max="4" width="17.140625" customWidth="1"/>
    <col min="5" max="5" width="9.7109375" customWidth="1"/>
  </cols>
  <sheetData>
    <row r="1" spans="1:4" ht="27">
      <c r="A1" s="98" t="s">
        <v>113</v>
      </c>
      <c r="B1" s="98"/>
      <c r="C1" s="98"/>
      <c r="D1" s="98"/>
    </row>
    <row r="2" spans="1:4" ht="15">
      <c r="D2" s="2" t="s">
        <v>465</v>
      </c>
    </row>
    <row r="3" spans="1:4" ht="15">
      <c r="A3" s="14" t="s">
        <v>75</v>
      </c>
      <c r="D3" s="2" t="s">
        <v>62</v>
      </c>
    </row>
    <row r="4" spans="1:4" ht="15.4" customHeight="1">
      <c r="A4" s="99" t="s">
        <v>55</v>
      </c>
      <c r="B4" s="100"/>
      <c r="C4" s="100" t="s">
        <v>2</v>
      </c>
      <c r="D4" s="100" t="s">
        <v>73</v>
      </c>
    </row>
    <row r="5" spans="1:4" ht="15.4" customHeight="1">
      <c r="A5" s="85" t="s">
        <v>56</v>
      </c>
      <c r="B5" s="86" t="s">
        <v>34</v>
      </c>
      <c r="C5" s="86" t="s">
        <v>54</v>
      </c>
      <c r="D5" s="86" t="s">
        <v>34</v>
      </c>
    </row>
    <row r="6" spans="1:4" ht="15.4" hidden="1" customHeight="1">
      <c r="A6" s="85" t="s">
        <v>8</v>
      </c>
      <c r="B6" s="86" t="s">
        <v>29</v>
      </c>
      <c r="C6" s="86" t="s">
        <v>8</v>
      </c>
      <c r="D6" s="86" t="s">
        <v>63</v>
      </c>
    </row>
    <row r="7" spans="1:4" ht="15.4" customHeight="1">
      <c r="A7" s="15" t="s">
        <v>76</v>
      </c>
      <c r="B7" s="4">
        <v>42007277.130000003</v>
      </c>
      <c r="C7" s="17" t="s">
        <v>86</v>
      </c>
      <c r="D7" s="4">
        <v>3486390.71</v>
      </c>
    </row>
    <row r="8" spans="1:4" ht="15.4" customHeight="1">
      <c r="A8" s="15" t="s">
        <v>77</v>
      </c>
      <c r="B8" s="4">
        <f>B7-B9</f>
        <v>41787499.130000003</v>
      </c>
      <c r="C8" s="17" t="s">
        <v>87</v>
      </c>
      <c r="D8" s="4">
        <v>0</v>
      </c>
    </row>
    <row r="9" spans="1:4" ht="15.4" customHeight="1">
      <c r="A9" s="15" t="s">
        <v>78</v>
      </c>
      <c r="B9" s="4">
        <v>219778</v>
      </c>
      <c r="C9" s="17" t="s">
        <v>88</v>
      </c>
      <c r="D9" s="4">
        <v>0</v>
      </c>
    </row>
    <row r="10" spans="1:4" ht="15.4" customHeight="1">
      <c r="A10" s="15" t="s">
        <v>79</v>
      </c>
      <c r="B10" s="4">
        <v>0</v>
      </c>
      <c r="C10" s="17" t="s">
        <v>89</v>
      </c>
      <c r="D10" s="4">
        <v>0</v>
      </c>
    </row>
    <row r="11" spans="1:4" ht="15.4" customHeight="1">
      <c r="A11" s="15" t="s">
        <v>80</v>
      </c>
      <c r="B11" s="4">
        <v>0</v>
      </c>
      <c r="C11" s="17" t="s">
        <v>90</v>
      </c>
      <c r="D11" s="4">
        <v>0</v>
      </c>
    </row>
    <row r="12" spans="1:4" ht="15.4" customHeight="1">
      <c r="A12" s="15" t="s">
        <v>81</v>
      </c>
      <c r="B12" s="4">
        <v>0</v>
      </c>
      <c r="C12" s="17" t="s">
        <v>91</v>
      </c>
      <c r="D12" s="4">
        <v>0</v>
      </c>
    </row>
    <row r="13" spans="1:4" ht="15.4" customHeight="1">
      <c r="A13" s="15" t="s">
        <v>82</v>
      </c>
      <c r="B13" s="4">
        <v>0</v>
      </c>
      <c r="C13" s="17" t="s">
        <v>92</v>
      </c>
      <c r="D13" s="4">
        <v>0</v>
      </c>
    </row>
    <row r="14" spans="1:4" ht="15.4" customHeight="1">
      <c r="A14" s="16" t="s">
        <v>83</v>
      </c>
      <c r="B14" s="8" t="s">
        <v>73</v>
      </c>
      <c r="C14" s="17" t="s">
        <v>93</v>
      </c>
      <c r="D14" s="4">
        <v>3956597.8</v>
      </c>
    </row>
    <row r="15" spans="1:4" ht="15.4" customHeight="1">
      <c r="A15" s="15" t="s">
        <v>84</v>
      </c>
      <c r="B15" s="8" t="s">
        <v>73</v>
      </c>
      <c r="C15" s="17" t="s">
        <v>94</v>
      </c>
      <c r="D15" s="4">
        <v>87062</v>
      </c>
    </row>
    <row r="16" spans="1:4" ht="15.4" customHeight="1">
      <c r="A16" s="15" t="s">
        <v>85</v>
      </c>
      <c r="B16" s="8" t="s">
        <v>73</v>
      </c>
      <c r="C16" s="17" t="s">
        <v>95</v>
      </c>
      <c r="D16" s="4">
        <v>1838476.39</v>
      </c>
    </row>
    <row r="17" spans="1:4" ht="15.4" customHeight="1">
      <c r="A17" s="87" t="s">
        <v>73</v>
      </c>
      <c r="B17" s="8" t="s">
        <v>73</v>
      </c>
      <c r="C17" s="17" t="s">
        <v>96</v>
      </c>
      <c r="D17" s="4">
        <v>22441681.539999999</v>
      </c>
    </row>
    <row r="18" spans="1:4" ht="15.4" customHeight="1">
      <c r="A18" s="87" t="s">
        <v>73</v>
      </c>
      <c r="B18" s="8" t="s">
        <v>73</v>
      </c>
      <c r="C18" s="17" t="s">
        <v>97</v>
      </c>
      <c r="D18" s="4">
        <v>7439651.6900000004</v>
      </c>
    </row>
    <row r="19" spans="1:4" ht="15.4" customHeight="1">
      <c r="A19" s="87" t="s">
        <v>73</v>
      </c>
      <c r="B19" s="8" t="s">
        <v>73</v>
      </c>
      <c r="C19" s="17" t="s">
        <v>98</v>
      </c>
      <c r="D19" s="4">
        <v>30000</v>
      </c>
    </row>
    <row r="20" spans="1:4" ht="15.4" customHeight="1">
      <c r="A20" s="87" t="s">
        <v>73</v>
      </c>
      <c r="B20" s="8" t="s">
        <v>73</v>
      </c>
      <c r="C20" s="17" t="s">
        <v>99</v>
      </c>
      <c r="D20" s="4">
        <v>50000</v>
      </c>
    </row>
    <row r="21" spans="1:4" ht="15.4" customHeight="1">
      <c r="A21" s="87" t="s">
        <v>73</v>
      </c>
      <c r="B21" s="8" t="s">
        <v>73</v>
      </c>
      <c r="C21" s="17" t="s">
        <v>100</v>
      </c>
      <c r="D21" s="4">
        <v>100030</v>
      </c>
    </row>
    <row r="22" spans="1:4" ht="15.4" customHeight="1">
      <c r="A22" s="87" t="s">
        <v>73</v>
      </c>
      <c r="B22" s="8" t="s">
        <v>73</v>
      </c>
      <c r="C22" s="17" t="s">
        <v>101</v>
      </c>
      <c r="D22" s="4">
        <v>0</v>
      </c>
    </row>
    <row r="23" spans="1:4" ht="15.4" customHeight="1">
      <c r="A23" s="87" t="s">
        <v>73</v>
      </c>
      <c r="B23" s="8" t="s">
        <v>73</v>
      </c>
      <c r="C23" s="17" t="s">
        <v>102</v>
      </c>
      <c r="D23" s="4">
        <v>0</v>
      </c>
    </row>
    <row r="24" spans="1:4" ht="15.4" customHeight="1">
      <c r="A24" s="87" t="s">
        <v>73</v>
      </c>
      <c r="B24" s="8" t="s">
        <v>73</v>
      </c>
      <c r="C24" s="17" t="s">
        <v>103</v>
      </c>
      <c r="D24" s="4">
        <v>0</v>
      </c>
    </row>
    <row r="25" spans="1:4" ht="15.4" customHeight="1">
      <c r="A25" s="87" t="s">
        <v>73</v>
      </c>
      <c r="B25" s="8" t="s">
        <v>73</v>
      </c>
      <c r="C25" s="17" t="s">
        <v>104</v>
      </c>
      <c r="D25" s="4">
        <v>2570000</v>
      </c>
    </row>
    <row r="26" spans="1:4" ht="15.4" customHeight="1">
      <c r="A26" s="87" t="s">
        <v>73</v>
      </c>
      <c r="B26" s="8" t="s">
        <v>73</v>
      </c>
      <c r="C26" s="17" t="s">
        <v>105</v>
      </c>
      <c r="D26" s="4">
        <v>0</v>
      </c>
    </row>
    <row r="27" spans="1:4" ht="15.4" customHeight="1">
      <c r="A27" s="87" t="s">
        <v>73</v>
      </c>
      <c r="B27" s="8" t="s">
        <v>73</v>
      </c>
      <c r="C27" s="17" t="s">
        <v>106</v>
      </c>
      <c r="D27" s="4">
        <v>7387</v>
      </c>
    </row>
    <row r="28" spans="1:4" ht="15.4" customHeight="1">
      <c r="A28" s="18" t="s">
        <v>70</v>
      </c>
      <c r="B28" s="19">
        <f>B7</f>
        <v>42007277.130000003</v>
      </c>
      <c r="C28" s="20" t="s">
        <v>31</v>
      </c>
      <c r="D28" s="21">
        <f>SUM(D7:D27)</f>
        <v>42007277.129999995</v>
      </c>
    </row>
    <row r="29" spans="1:4" ht="15.4" customHeight="1">
      <c r="A29" s="15" t="s">
        <v>107</v>
      </c>
      <c r="B29" s="19">
        <v>0</v>
      </c>
      <c r="C29" s="17" t="s">
        <v>108</v>
      </c>
      <c r="D29" s="21">
        <v>0</v>
      </c>
    </row>
    <row r="30" spans="1:4" ht="15.4" customHeight="1">
      <c r="A30" s="15" t="s">
        <v>109</v>
      </c>
      <c r="B30" s="19">
        <v>0</v>
      </c>
      <c r="C30" s="17" t="s">
        <v>14</v>
      </c>
      <c r="D30" s="21">
        <v>0</v>
      </c>
    </row>
    <row r="31" spans="1:4" ht="15.4" customHeight="1">
      <c r="A31" s="15" t="s">
        <v>73</v>
      </c>
      <c r="B31" s="22" t="s">
        <v>73</v>
      </c>
      <c r="C31" s="17" t="s">
        <v>73</v>
      </c>
      <c r="D31" s="23" t="s">
        <v>73</v>
      </c>
    </row>
    <row r="32" spans="1:4" ht="15.4" customHeight="1" thickBot="1">
      <c r="A32" s="24" t="s">
        <v>110</v>
      </c>
      <c r="B32" s="25">
        <f>B28</f>
        <v>42007277.130000003</v>
      </c>
      <c r="C32" s="26" t="s">
        <v>111</v>
      </c>
      <c r="D32" s="27">
        <f>D28</f>
        <v>42007277.129999995</v>
      </c>
    </row>
    <row r="33" spans="1:4" ht="15.4" customHeight="1">
      <c r="A33" s="97" t="s">
        <v>112</v>
      </c>
      <c r="B33" s="97" t="s">
        <v>73</v>
      </c>
      <c r="C33" s="97" t="s">
        <v>73</v>
      </c>
      <c r="D33" s="97" t="s">
        <v>73</v>
      </c>
    </row>
  </sheetData>
  <mergeCells count="4">
    <mergeCell ref="A33:D33"/>
    <mergeCell ref="A1:D1"/>
    <mergeCell ref="A4:B4"/>
    <mergeCell ref="C4:D4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89"/>
  <sheetViews>
    <sheetView topLeftCell="A58" workbookViewId="0">
      <selection activeCell="D8" sqref="A8:IV8"/>
    </sheetView>
  </sheetViews>
  <sheetFormatPr defaultRowHeight="12.75"/>
  <cols>
    <col min="1" max="3" width="3.140625" customWidth="1"/>
    <col min="4" max="4" width="37.42578125" customWidth="1"/>
    <col min="5" max="11" width="17.140625" customWidth="1"/>
    <col min="12" max="12" width="9.7109375" customWidth="1"/>
  </cols>
  <sheetData>
    <row r="1" spans="1:11" ht="27">
      <c r="A1" s="98" t="s">
        <v>283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ht="15">
      <c r="K2" s="2" t="s">
        <v>465</v>
      </c>
    </row>
    <row r="3" spans="1:11" ht="15">
      <c r="A3" s="14" t="s">
        <v>75</v>
      </c>
      <c r="B3" s="14"/>
      <c r="C3" s="14"/>
      <c r="G3" s="1" t="s">
        <v>72</v>
      </c>
      <c r="K3" s="2" t="s">
        <v>62</v>
      </c>
    </row>
    <row r="4" spans="1:11" ht="15.4" customHeight="1">
      <c r="A4" s="101" t="s">
        <v>56</v>
      </c>
      <c r="B4" s="100" t="s">
        <v>73</v>
      </c>
      <c r="C4" s="100" t="s">
        <v>73</v>
      </c>
      <c r="D4" s="100" t="s">
        <v>73</v>
      </c>
      <c r="E4" s="102" t="s">
        <v>70</v>
      </c>
      <c r="F4" s="102" t="s">
        <v>114</v>
      </c>
      <c r="G4" s="102" t="s">
        <v>115</v>
      </c>
      <c r="H4" s="102" t="s">
        <v>116</v>
      </c>
      <c r="I4" s="102" t="s">
        <v>117</v>
      </c>
      <c r="J4" s="102" t="s">
        <v>118</v>
      </c>
      <c r="K4" s="106" t="s">
        <v>119</v>
      </c>
    </row>
    <row r="5" spans="1:11" ht="15.4" customHeight="1">
      <c r="A5" s="104" t="s">
        <v>120</v>
      </c>
      <c r="B5" s="103" t="s">
        <v>73</v>
      </c>
      <c r="C5" s="103" t="s">
        <v>73</v>
      </c>
      <c r="D5" s="105" t="s">
        <v>121</v>
      </c>
      <c r="E5" s="103" t="s">
        <v>73</v>
      </c>
      <c r="F5" s="103" t="s">
        <v>73</v>
      </c>
      <c r="G5" s="103" t="s">
        <v>73</v>
      </c>
      <c r="H5" s="103" t="s">
        <v>73</v>
      </c>
      <c r="I5" s="103" t="s">
        <v>73</v>
      </c>
      <c r="J5" s="103" t="s">
        <v>73</v>
      </c>
      <c r="K5" s="107" t="s">
        <v>122</v>
      </c>
    </row>
    <row r="6" spans="1:11" ht="15.4" customHeight="1">
      <c r="A6" s="104" t="s">
        <v>73</v>
      </c>
      <c r="B6" s="103" t="s">
        <v>73</v>
      </c>
      <c r="C6" s="103" t="s">
        <v>73</v>
      </c>
      <c r="D6" s="105" t="s">
        <v>73</v>
      </c>
      <c r="E6" s="103" t="s">
        <v>73</v>
      </c>
      <c r="F6" s="103" t="s">
        <v>73</v>
      </c>
      <c r="G6" s="103" t="s">
        <v>73</v>
      </c>
      <c r="H6" s="103" t="s">
        <v>73</v>
      </c>
      <c r="I6" s="103" t="s">
        <v>73</v>
      </c>
      <c r="J6" s="103" t="s">
        <v>73</v>
      </c>
      <c r="K6" s="107" t="s">
        <v>73</v>
      </c>
    </row>
    <row r="7" spans="1:11" ht="15.4" customHeight="1">
      <c r="A7" s="104" t="s">
        <v>73</v>
      </c>
      <c r="B7" s="103" t="s">
        <v>73</v>
      </c>
      <c r="C7" s="103" t="s">
        <v>73</v>
      </c>
      <c r="D7" s="105" t="s">
        <v>73</v>
      </c>
      <c r="E7" s="103" t="s">
        <v>73</v>
      </c>
      <c r="F7" s="103" t="s">
        <v>73</v>
      </c>
      <c r="G7" s="103" t="s">
        <v>73</v>
      </c>
      <c r="H7" s="103" t="s">
        <v>73</v>
      </c>
      <c r="I7" s="103" t="s">
        <v>73</v>
      </c>
      <c r="J7" s="103" t="s">
        <v>73</v>
      </c>
      <c r="K7" s="107" t="s">
        <v>73</v>
      </c>
    </row>
    <row r="8" spans="1:11" ht="15.4" hidden="1" customHeight="1">
      <c r="A8" s="108" t="s">
        <v>123</v>
      </c>
      <c r="B8" s="105" t="s">
        <v>124</v>
      </c>
      <c r="C8" s="105" t="s">
        <v>125</v>
      </c>
      <c r="D8" s="86" t="s">
        <v>8</v>
      </c>
      <c r="E8" s="81" t="s">
        <v>19</v>
      </c>
      <c r="F8" s="81" t="s">
        <v>67</v>
      </c>
      <c r="G8" s="81" t="s">
        <v>29</v>
      </c>
      <c r="H8" s="81" t="s">
        <v>52</v>
      </c>
      <c r="I8" s="81" t="s">
        <v>23</v>
      </c>
      <c r="J8" s="81" t="s">
        <v>63</v>
      </c>
      <c r="K8" s="88" t="s">
        <v>36</v>
      </c>
    </row>
    <row r="9" spans="1:11" ht="15.4" customHeight="1">
      <c r="A9" s="108" t="s">
        <v>73</v>
      </c>
      <c r="B9" s="105" t="s">
        <v>73</v>
      </c>
      <c r="C9" s="105" t="s">
        <v>73</v>
      </c>
      <c r="D9" s="86" t="s">
        <v>126</v>
      </c>
      <c r="E9" s="89">
        <v>42007277.130000003</v>
      </c>
      <c r="F9" s="89">
        <v>42007277.130000003</v>
      </c>
      <c r="G9" s="89">
        <v>0</v>
      </c>
      <c r="H9" s="89">
        <v>0</v>
      </c>
      <c r="I9" s="89">
        <v>0</v>
      </c>
      <c r="J9" s="89">
        <v>0</v>
      </c>
      <c r="K9" s="90">
        <v>0</v>
      </c>
    </row>
    <row r="10" spans="1:11" ht="15.4" customHeight="1">
      <c r="A10" s="109" t="s">
        <v>127</v>
      </c>
      <c r="B10" s="110" t="s">
        <v>73</v>
      </c>
      <c r="C10" s="110" t="s">
        <v>73</v>
      </c>
      <c r="D10" s="7" t="s">
        <v>128</v>
      </c>
      <c r="E10" s="4">
        <v>3486390.71</v>
      </c>
      <c r="F10" s="4">
        <v>3486390.71</v>
      </c>
      <c r="G10" s="4">
        <v>0</v>
      </c>
      <c r="H10" s="4">
        <v>0</v>
      </c>
      <c r="I10" s="4">
        <v>0</v>
      </c>
      <c r="J10" s="4">
        <v>0</v>
      </c>
      <c r="K10" s="5">
        <v>0</v>
      </c>
    </row>
    <row r="11" spans="1:11" ht="15.4" customHeight="1">
      <c r="A11" s="109" t="s">
        <v>129</v>
      </c>
      <c r="B11" s="110" t="s">
        <v>73</v>
      </c>
      <c r="C11" s="110" t="s">
        <v>73</v>
      </c>
      <c r="D11" s="7" t="s">
        <v>130</v>
      </c>
      <c r="E11" s="4">
        <v>3391390.71</v>
      </c>
      <c r="F11" s="4">
        <v>3391390.71</v>
      </c>
      <c r="G11" s="4">
        <v>0</v>
      </c>
      <c r="H11" s="4">
        <v>0</v>
      </c>
      <c r="I11" s="4">
        <v>0</v>
      </c>
      <c r="J11" s="4">
        <v>0</v>
      </c>
      <c r="K11" s="5">
        <v>0</v>
      </c>
    </row>
    <row r="12" spans="1:11" ht="15.4" customHeight="1">
      <c r="A12" s="109" t="s">
        <v>131</v>
      </c>
      <c r="B12" s="110" t="s">
        <v>73</v>
      </c>
      <c r="C12" s="110" t="s">
        <v>73</v>
      </c>
      <c r="D12" s="7" t="s">
        <v>132</v>
      </c>
      <c r="E12" s="4">
        <v>3341390.71</v>
      </c>
      <c r="F12" s="4">
        <v>3341390.71</v>
      </c>
      <c r="G12" s="4">
        <v>0</v>
      </c>
      <c r="H12" s="4">
        <v>0</v>
      </c>
      <c r="I12" s="4">
        <v>0</v>
      </c>
      <c r="J12" s="4">
        <v>0</v>
      </c>
      <c r="K12" s="5">
        <v>0</v>
      </c>
    </row>
    <row r="13" spans="1:11" ht="15.4" customHeight="1">
      <c r="A13" s="109" t="s">
        <v>133</v>
      </c>
      <c r="B13" s="110" t="s">
        <v>73</v>
      </c>
      <c r="C13" s="110" t="s">
        <v>73</v>
      </c>
      <c r="D13" s="7" t="s">
        <v>134</v>
      </c>
      <c r="E13" s="4">
        <v>50000</v>
      </c>
      <c r="F13" s="4">
        <v>50000</v>
      </c>
      <c r="G13" s="4">
        <v>0</v>
      </c>
      <c r="H13" s="4">
        <v>0</v>
      </c>
      <c r="I13" s="4">
        <v>0</v>
      </c>
      <c r="J13" s="4">
        <v>0</v>
      </c>
      <c r="K13" s="5">
        <v>0</v>
      </c>
    </row>
    <row r="14" spans="1:11" ht="15.4" customHeight="1">
      <c r="A14" s="109" t="s">
        <v>135</v>
      </c>
      <c r="B14" s="110" t="s">
        <v>73</v>
      </c>
      <c r="C14" s="110" t="s">
        <v>73</v>
      </c>
      <c r="D14" s="7" t="s">
        <v>136</v>
      </c>
      <c r="E14" s="4">
        <v>35000</v>
      </c>
      <c r="F14" s="4">
        <v>35000</v>
      </c>
      <c r="G14" s="4">
        <v>0</v>
      </c>
      <c r="H14" s="4">
        <v>0</v>
      </c>
      <c r="I14" s="4">
        <v>0</v>
      </c>
      <c r="J14" s="4">
        <v>0</v>
      </c>
      <c r="K14" s="5">
        <v>0</v>
      </c>
    </row>
    <row r="15" spans="1:11" ht="15.4" customHeight="1">
      <c r="A15" s="109" t="s">
        <v>137</v>
      </c>
      <c r="B15" s="110" t="s">
        <v>73</v>
      </c>
      <c r="C15" s="110" t="s">
        <v>73</v>
      </c>
      <c r="D15" s="7" t="s">
        <v>138</v>
      </c>
      <c r="E15" s="4">
        <v>35000</v>
      </c>
      <c r="F15" s="4">
        <v>35000</v>
      </c>
      <c r="G15" s="4">
        <v>0</v>
      </c>
      <c r="H15" s="4">
        <v>0</v>
      </c>
      <c r="I15" s="4">
        <v>0</v>
      </c>
      <c r="J15" s="4">
        <v>0</v>
      </c>
      <c r="K15" s="5">
        <v>0</v>
      </c>
    </row>
    <row r="16" spans="1:11" ht="15.4" customHeight="1">
      <c r="A16" s="109" t="s">
        <v>139</v>
      </c>
      <c r="B16" s="110" t="s">
        <v>73</v>
      </c>
      <c r="C16" s="110" t="s">
        <v>73</v>
      </c>
      <c r="D16" s="7" t="s">
        <v>140</v>
      </c>
      <c r="E16" s="4">
        <v>60000</v>
      </c>
      <c r="F16" s="4">
        <v>60000</v>
      </c>
      <c r="G16" s="4">
        <v>0</v>
      </c>
      <c r="H16" s="4">
        <v>0</v>
      </c>
      <c r="I16" s="4">
        <v>0</v>
      </c>
      <c r="J16" s="4">
        <v>0</v>
      </c>
      <c r="K16" s="5">
        <v>0</v>
      </c>
    </row>
    <row r="17" spans="1:11" ht="15.4" customHeight="1">
      <c r="A17" s="109" t="s">
        <v>141</v>
      </c>
      <c r="B17" s="110" t="s">
        <v>73</v>
      </c>
      <c r="C17" s="110" t="s">
        <v>73</v>
      </c>
      <c r="D17" s="7" t="s">
        <v>142</v>
      </c>
      <c r="E17" s="4">
        <v>60000</v>
      </c>
      <c r="F17" s="4">
        <v>60000</v>
      </c>
      <c r="G17" s="4">
        <v>0</v>
      </c>
      <c r="H17" s="4">
        <v>0</v>
      </c>
      <c r="I17" s="4">
        <v>0</v>
      </c>
      <c r="J17" s="4">
        <v>0</v>
      </c>
      <c r="K17" s="5">
        <v>0</v>
      </c>
    </row>
    <row r="18" spans="1:11" ht="15.4" customHeight="1">
      <c r="A18" s="109" t="s">
        <v>143</v>
      </c>
      <c r="B18" s="110" t="s">
        <v>73</v>
      </c>
      <c r="C18" s="110" t="s">
        <v>73</v>
      </c>
      <c r="D18" s="7" t="s">
        <v>144</v>
      </c>
      <c r="E18" s="4">
        <v>3956597.8</v>
      </c>
      <c r="F18" s="4">
        <v>3956597.8</v>
      </c>
      <c r="G18" s="4">
        <v>0</v>
      </c>
      <c r="H18" s="4">
        <v>0</v>
      </c>
      <c r="I18" s="4">
        <v>0</v>
      </c>
      <c r="J18" s="4">
        <v>0</v>
      </c>
      <c r="K18" s="5">
        <v>0</v>
      </c>
    </row>
    <row r="19" spans="1:11" ht="15.4" customHeight="1">
      <c r="A19" s="109" t="s">
        <v>145</v>
      </c>
      <c r="B19" s="110" t="s">
        <v>73</v>
      </c>
      <c r="C19" s="110" t="s">
        <v>73</v>
      </c>
      <c r="D19" s="7" t="s">
        <v>146</v>
      </c>
      <c r="E19" s="4">
        <v>1575379.5</v>
      </c>
      <c r="F19" s="4">
        <v>1575379.5</v>
      </c>
      <c r="G19" s="4">
        <v>0</v>
      </c>
      <c r="H19" s="4">
        <v>0</v>
      </c>
      <c r="I19" s="4">
        <v>0</v>
      </c>
      <c r="J19" s="4">
        <v>0</v>
      </c>
      <c r="K19" s="5">
        <v>0</v>
      </c>
    </row>
    <row r="20" spans="1:11" ht="15.4" customHeight="1">
      <c r="A20" s="109" t="s">
        <v>147</v>
      </c>
      <c r="B20" s="110" t="s">
        <v>73</v>
      </c>
      <c r="C20" s="110" t="s">
        <v>73</v>
      </c>
      <c r="D20" s="7" t="s">
        <v>148</v>
      </c>
      <c r="E20" s="4">
        <v>1575379.5</v>
      </c>
      <c r="F20" s="4">
        <v>1575379.5</v>
      </c>
      <c r="G20" s="4">
        <v>0</v>
      </c>
      <c r="H20" s="4">
        <v>0</v>
      </c>
      <c r="I20" s="4">
        <v>0</v>
      </c>
      <c r="J20" s="4">
        <v>0</v>
      </c>
      <c r="K20" s="5">
        <v>0</v>
      </c>
    </row>
    <row r="21" spans="1:11" ht="15.4" customHeight="1">
      <c r="A21" s="109" t="s">
        <v>149</v>
      </c>
      <c r="B21" s="110" t="s">
        <v>73</v>
      </c>
      <c r="C21" s="110" t="s">
        <v>73</v>
      </c>
      <c r="D21" s="7" t="s">
        <v>150</v>
      </c>
      <c r="E21" s="4">
        <v>7128</v>
      </c>
      <c r="F21" s="4">
        <v>7128</v>
      </c>
      <c r="G21" s="4">
        <v>0</v>
      </c>
      <c r="H21" s="4">
        <v>0</v>
      </c>
      <c r="I21" s="4">
        <v>0</v>
      </c>
      <c r="J21" s="4">
        <v>0</v>
      </c>
      <c r="K21" s="5">
        <v>0</v>
      </c>
    </row>
    <row r="22" spans="1:11" ht="15.4" customHeight="1">
      <c r="A22" s="109" t="s">
        <v>151</v>
      </c>
      <c r="B22" s="110" t="s">
        <v>73</v>
      </c>
      <c r="C22" s="110" t="s">
        <v>73</v>
      </c>
      <c r="D22" s="7" t="s">
        <v>152</v>
      </c>
      <c r="E22" s="4">
        <v>7128</v>
      </c>
      <c r="F22" s="4">
        <v>7128</v>
      </c>
      <c r="G22" s="4">
        <v>0</v>
      </c>
      <c r="H22" s="4">
        <v>0</v>
      </c>
      <c r="I22" s="4">
        <v>0</v>
      </c>
      <c r="J22" s="4">
        <v>0</v>
      </c>
      <c r="K22" s="5">
        <v>0</v>
      </c>
    </row>
    <row r="23" spans="1:11" ht="15.4" customHeight="1">
      <c r="A23" s="109" t="s">
        <v>153</v>
      </c>
      <c r="B23" s="110" t="s">
        <v>73</v>
      </c>
      <c r="C23" s="110" t="s">
        <v>73</v>
      </c>
      <c r="D23" s="7" t="s">
        <v>154</v>
      </c>
      <c r="E23" s="4">
        <v>1855291</v>
      </c>
      <c r="F23" s="4">
        <v>1855291</v>
      </c>
      <c r="G23" s="4">
        <v>0</v>
      </c>
      <c r="H23" s="4">
        <v>0</v>
      </c>
      <c r="I23" s="4">
        <v>0</v>
      </c>
      <c r="J23" s="4">
        <v>0</v>
      </c>
      <c r="K23" s="5">
        <v>0</v>
      </c>
    </row>
    <row r="24" spans="1:11" ht="15.4" customHeight="1">
      <c r="A24" s="109" t="s">
        <v>155</v>
      </c>
      <c r="B24" s="110" t="s">
        <v>73</v>
      </c>
      <c r="C24" s="110" t="s">
        <v>73</v>
      </c>
      <c r="D24" s="7" t="s">
        <v>156</v>
      </c>
      <c r="E24" s="4">
        <v>21786</v>
      </c>
      <c r="F24" s="4">
        <v>21786</v>
      </c>
      <c r="G24" s="4">
        <v>0</v>
      </c>
      <c r="H24" s="4">
        <v>0</v>
      </c>
      <c r="I24" s="4">
        <v>0</v>
      </c>
      <c r="J24" s="4">
        <v>0</v>
      </c>
      <c r="K24" s="5">
        <v>0</v>
      </c>
    </row>
    <row r="25" spans="1:11" ht="15.4" customHeight="1">
      <c r="A25" s="109" t="s">
        <v>157</v>
      </c>
      <c r="B25" s="110" t="s">
        <v>73</v>
      </c>
      <c r="C25" s="110" t="s">
        <v>73</v>
      </c>
      <c r="D25" s="7" t="s">
        <v>158</v>
      </c>
      <c r="E25" s="4">
        <v>1833505</v>
      </c>
      <c r="F25" s="4">
        <v>1833505</v>
      </c>
      <c r="G25" s="4">
        <v>0</v>
      </c>
      <c r="H25" s="4">
        <v>0</v>
      </c>
      <c r="I25" s="4">
        <v>0</v>
      </c>
      <c r="J25" s="4">
        <v>0</v>
      </c>
      <c r="K25" s="5">
        <v>0</v>
      </c>
    </row>
    <row r="26" spans="1:11" ht="15.4" customHeight="1">
      <c r="A26" s="109" t="s">
        <v>159</v>
      </c>
      <c r="B26" s="110" t="s">
        <v>73</v>
      </c>
      <c r="C26" s="110" t="s">
        <v>73</v>
      </c>
      <c r="D26" s="7" t="s">
        <v>160</v>
      </c>
      <c r="E26" s="4">
        <v>422800</v>
      </c>
      <c r="F26" s="4">
        <v>422800</v>
      </c>
      <c r="G26" s="4">
        <v>0</v>
      </c>
      <c r="H26" s="4">
        <v>0</v>
      </c>
      <c r="I26" s="4">
        <v>0</v>
      </c>
      <c r="J26" s="4">
        <v>0</v>
      </c>
      <c r="K26" s="5">
        <v>0</v>
      </c>
    </row>
    <row r="27" spans="1:11" ht="15.4" customHeight="1">
      <c r="A27" s="109" t="s">
        <v>161</v>
      </c>
      <c r="B27" s="110" t="s">
        <v>73</v>
      </c>
      <c r="C27" s="110" t="s">
        <v>73</v>
      </c>
      <c r="D27" s="7" t="s">
        <v>162</v>
      </c>
      <c r="E27" s="4">
        <v>422800</v>
      </c>
      <c r="F27" s="4">
        <v>422800</v>
      </c>
      <c r="G27" s="4">
        <v>0</v>
      </c>
      <c r="H27" s="4">
        <v>0</v>
      </c>
      <c r="I27" s="4">
        <v>0</v>
      </c>
      <c r="J27" s="4">
        <v>0</v>
      </c>
      <c r="K27" s="5">
        <v>0</v>
      </c>
    </row>
    <row r="28" spans="1:11" ht="15.4" customHeight="1">
      <c r="A28" s="109" t="s">
        <v>163</v>
      </c>
      <c r="B28" s="110" t="s">
        <v>73</v>
      </c>
      <c r="C28" s="110" t="s">
        <v>73</v>
      </c>
      <c r="D28" s="7" t="s">
        <v>164</v>
      </c>
      <c r="E28" s="4">
        <v>95999.3</v>
      </c>
      <c r="F28" s="4">
        <v>95999.3</v>
      </c>
      <c r="G28" s="4">
        <v>0</v>
      </c>
      <c r="H28" s="4">
        <v>0</v>
      </c>
      <c r="I28" s="4">
        <v>0</v>
      </c>
      <c r="J28" s="4">
        <v>0</v>
      </c>
      <c r="K28" s="5">
        <v>0</v>
      </c>
    </row>
    <row r="29" spans="1:11" ht="15.4" customHeight="1">
      <c r="A29" s="109" t="s">
        <v>165</v>
      </c>
      <c r="B29" s="110" t="s">
        <v>73</v>
      </c>
      <c r="C29" s="110" t="s">
        <v>73</v>
      </c>
      <c r="D29" s="7" t="s">
        <v>166</v>
      </c>
      <c r="E29" s="4">
        <v>95999.3</v>
      </c>
      <c r="F29" s="4">
        <v>95999.3</v>
      </c>
      <c r="G29" s="4">
        <v>0</v>
      </c>
      <c r="H29" s="4">
        <v>0</v>
      </c>
      <c r="I29" s="4">
        <v>0</v>
      </c>
      <c r="J29" s="4">
        <v>0</v>
      </c>
      <c r="K29" s="5">
        <v>0</v>
      </c>
    </row>
    <row r="30" spans="1:11" ht="15.4" customHeight="1">
      <c r="A30" s="109" t="s">
        <v>167</v>
      </c>
      <c r="B30" s="110" t="s">
        <v>73</v>
      </c>
      <c r="C30" s="110" t="s">
        <v>73</v>
      </c>
      <c r="D30" s="7" t="s">
        <v>168</v>
      </c>
      <c r="E30" s="4">
        <v>87062</v>
      </c>
      <c r="F30" s="4">
        <v>87062</v>
      </c>
      <c r="G30" s="4">
        <v>0</v>
      </c>
      <c r="H30" s="4">
        <v>0</v>
      </c>
      <c r="I30" s="4">
        <v>0</v>
      </c>
      <c r="J30" s="4">
        <v>0</v>
      </c>
      <c r="K30" s="5">
        <v>0</v>
      </c>
    </row>
    <row r="31" spans="1:11" ht="15.4" customHeight="1">
      <c r="A31" s="109" t="s">
        <v>169</v>
      </c>
      <c r="B31" s="110" t="s">
        <v>73</v>
      </c>
      <c r="C31" s="110" t="s">
        <v>73</v>
      </c>
      <c r="D31" s="7" t="s">
        <v>170</v>
      </c>
      <c r="E31" s="4">
        <v>67062</v>
      </c>
      <c r="F31" s="4">
        <v>67062</v>
      </c>
      <c r="G31" s="4">
        <v>0</v>
      </c>
      <c r="H31" s="4">
        <v>0</v>
      </c>
      <c r="I31" s="4">
        <v>0</v>
      </c>
      <c r="J31" s="4">
        <v>0</v>
      </c>
      <c r="K31" s="5">
        <v>0</v>
      </c>
    </row>
    <row r="32" spans="1:11" ht="15.4" customHeight="1">
      <c r="A32" s="109" t="s">
        <v>171</v>
      </c>
      <c r="B32" s="110" t="s">
        <v>73</v>
      </c>
      <c r="C32" s="110" t="s">
        <v>73</v>
      </c>
      <c r="D32" s="7" t="s">
        <v>172</v>
      </c>
      <c r="E32" s="4">
        <v>67062</v>
      </c>
      <c r="F32" s="4">
        <v>67062</v>
      </c>
      <c r="G32" s="4">
        <v>0</v>
      </c>
      <c r="H32" s="4">
        <v>0</v>
      </c>
      <c r="I32" s="4">
        <v>0</v>
      </c>
      <c r="J32" s="4">
        <v>0</v>
      </c>
      <c r="K32" s="5">
        <v>0</v>
      </c>
    </row>
    <row r="33" spans="1:11" ht="15.4" customHeight="1">
      <c r="A33" s="109" t="s">
        <v>173</v>
      </c>
      <c r="B33" s="110" t="s">
        <v>73</v>
      </c>
      <c r="C33" s="110" t="s">
        <v>73</v>
      </c>
      <c r="D33" s="7" t="s">
        <v>174</v>
      </c>
      <c r="E33" s="4">
        <v>20000</v>
      </c>
      <c r="F33" s="4">
        <v>20000</v>
      </c>
      <c r="G33" s="4">
        <v>0</v>
      </c>
      <c r="H33" s="4">
        <v>0</v>
      </c>
      <c r="I33" s="4">
        <v>0</v>
      </c>
      <c r="J33" s="4">
        <v>0</v>
      </c>
      <c r="K33" s="5">
        <v>0</v>
      </c>
    </row>
    <row r="34" spans="1:11" ht="15.4" customHeight="1">
      <c r="A34" s="109" t="s">
        <v>175</v>
      </c>
      <c r="B34" s="110" t="s">
        <v>73</v>
      </c>
      <c r="C34" s="110" t="s">
        <v>73</v>
      </c>
      <c r="D34" s="7" t="s">
        <v>176</v>
      </c>
      <c r="E34" s="4">
        <v>20000</v>
      </c>
      <c r="F34" s="4">
        <v>20000</v>
      </c>
      <c r="G34" s="4">
        <v>0</v>
      </c>
      <c r="H34" s="4">
        <v>0</v>
      </c>
      <c r="I34" s="4">
        <v>0</v>
      </c>
      <c r="J34" s="4">
        <v>0</v>
      </c>
      <c r="K34" s="5">
        <v>0</v>
      </c>
    </row>
    <row r="35" spans="1:11" ht="15.4" customHeight="1">
      <c r="A35" s="109" t="s">
        <v>177</v>
      </c>
      <c r="B35" s="110" t="s">
        <v>73</v>
      </c>
      <c r="C35" s="110" t="s">
        <v>73</v>
      </c>
      <c r="D35" s="7" t="s">
        <v>178</v>
      </c>
      <c r="E35" s="4">
        <v>1838476.39</v>
      </c>
      <c r="F35" s="4">
        <v>1838476.39</v>
      </c>
      <c r="G35" s="4">
        <v>0</v>
      </c>
      <c r="H35" s="4">
        <v>0</v>
      </c>
      <c r="I35" s="4">
        <v>0</v>
      </c>
      <c r="J35" s="4">
        <v>0</v>
      </c>
      <c r="K35" s="5">
        <v>0</v>
      </c>
    </row>
    <row r="36" spans="1:11" ht="15.4" customHeight="1">
      <c r="A36" s="109" t="s">
        <v>179</v>
      </c>
      <c r="B36" s="110" t="s">
        <v>73</v>
      </c>
      <c r="C36" s="110" t="s">
        <v>73</v>
      </c>
      <c r="D36" s="7" t="s">
        <v>180</v>
      </c>
      <c r="E36" s="4">
        <v>476364.39</v>
      </c>
      <c r="F36" s="4">
        <v>476364.39</v>
      </c>
      <c r="G36" s="4">
        <v>0</v>
      </c>
      <c r="H36" s="4">
        <v>0</v>
      </c>
      <c r="I36" s="4">
        <v>0</v>
      </c>
      <c r="J36" s="4">
        <v>0</v>
      </c>
      <c r="K36" s="5">
        <v>0</v>
      </c>
    </row>
    <row r="37" spans="1:11" ht="15.4" customHeight="1">
      <c r="A37" s="109" t="s">
        <v>181</v>
      </c>
      <c r="B37" s="110" t="s">
        <v>73</v>
      </c>
      <c r="C37" s="110" t="s">
        <v>73</v>
      </c>
      <c r="D37" s="7" t="s">
        <v>182</v>
      </c>
      <c r="E37" s="4">
        <v>476364.39</v>
      </c>
      <c r="F37" s="4">
        <v>476364.39</v>
      </c>
      <c r="G37" s="4">
        <v>0</v>
      </c>
      <c r="H37" s="4">
        <v>0</v>
      </c>
      <c r="I37" s="4">
        <v>0</v>
      </c>
      <c r="J37" s="4">
        <v>0</v>
      </c>
      <c r="K37" s="5">
        <v>0</v>
      </c>
    </row>
    <row r="38" spans="1:11" ht="15.4" customHeight="1">
      <c r="A38" s="109" t="s">
        <v>183</v>
      </c>
      <c r="B38" s="110" t="s">
        <v>73</v>
      </c>
      <c r="C38" s="110" t="s">
        <v>73</v>
      </c>
      <c r="D38" s="7" t="s">
        <v>184</v>
      </c>
      <c r="E38" s="4">
        <v>1200000</v>
      </c>
      <c r="F38" s="4">
        <v>1200000</v>
      </c>
      <c r="G38" s="4">
        <v>0</v>
      </c>
      <c r="H38" s="4">
        <v>0</v>
      </c>
      <c r="I38" s="4">
        <v>0</v>
      </c>
      <c r="J38" s="4">
        <v>0</v>
      </c>
      <c r="K38" s="5">
        <v>0</v>
      </c>
    </row>
    <row r="39" spans="1:11" ht="15.4" customHeight="1">
      <c r="A39" s="109" t="s">
        <v>185</v>
      </c>
      <c r="B39" s="110" t="s">
        <v>73</v>
      </c>
      <c r="C39" s="110" t="s">
        <v>73</v>
      </c>
      <c r="D39" s="7" t="s">
        <v>186</v>
      </c>
      <c r="E39" s="4">
        <v>1200000</v>
      </c>
      <c r="F39" s="4">
        <v>1200000</v>
      </c>
      <c r="G39" s="4">
        <v>0</v>
      </c>
      <c r="H39" s="4">
        <v>0</v>
      </c>
      <c r="I39" s="4">
        <v>0</v>
      </c>
      <c r="J39" s="4">
        <v>0</v>
      </c>
      <c r="K39" s="5">
        <v>0</v>
      </c>
    </row>
    <row r="40" spans="1:11" ht="15.4" customHeight="1">
      <c r="A40" s="109" t="s">
        <v>187</v>
      </c>
      <c r="B40" s="110" t="s">
        <v>73</v>
      </c>
      <c r="C40" s="110" t="s">
        <v>73</v>
      </c>
      <c r="D40" s="7" t="s">
        <v>188</v>
      </c>
      <c r="E40" s="4">
        <v>162112</v>
      </c>
      <c r="F40" s="4">
        <v>162112</v>
      </c>
      <c r="G40" s="4">
        <v>0</v>
      </c>
      <c r="H40" s="4">
        <v>0</v>
      </c>
      <c r="I40" s="4">
        <v>0</v>
      </c>
      <c r="J40" s="4">
        <v>0</v>
      </c>
      <c r="K40" s="5">
        <v>0</v>
      </c>
    </row>
    <row r="41" spans="1:11" ht="15.4" customHeight="1">
      <c r="A41" s="109" t="s">
        <v>189</v>
      </c>
      <c r="B41" s="110" t="s">
        <v>73</v>
      </c>
      <c r="C41" s="110" t="s">
        <v>73</v>
      </c>
      <c r="D41" s="7" t="s">
        <v>190</v>
      </c>
      <c r="E41" s="4">
        <v>162112</v>
      </c>
      <c r="F41" s="4">
        <v>162112</v>
      </c>
      <c r="G41" s="4">
        <v>0</v>
      </c>
      <c r="H41" s="4">
        <v>0</v>
      </c>
      <c r="I41" s="4">
        <v>0</v>
      </c>
      <c r="J41" s="4">
        <v>0</v>
      </c>
      <c r="K41" s="5">
        <v>0</v>
      </c>
    </row>
    <row r="42" spans="1:11" ht="15.4" customHeight="1">
      <c r="A42" s="109" t="s">
        <v>191</v>
      </c>
      <c r="B42" s="110" t="s">
        <v>73</v>
      </c>
      <c r="C42" s="110" t="s">
        <v>73</v>
      </c>
      <c r="D42" s="7" t="s">
        <v>192</v>
      </c>
      <c r="E42" s="4">
        <v>22441681.539999999</v>
      </c>
      <c r="F42" s="4">
        <v>22441681.539999999</v>
      </c>
      <c r="G42" s="4">
        <v>0</v>
      </c>
      <c r="H42" s="4">
        <v>0</v>
      </c>
      <c r="I42" s="4">
        <v>0</v>
      </c>
      <c r="J42" s="4">
        <v>0</v>
      </c>
      <c r="K42" s="5">
        <v>0</v>
      </c>
    </row>
    <row r="43" spans="1:11" ht="15.4" customHeight="1">
      <c r="A43" s="109" t="s">
        <v>193</v>
      </c>
      <c r="B43" s="110" t="s">
        <v>73</v>
      </c>
      <c r="C43" s="110" t="s">
        <v>73</v>
      </c>
      <c r="D43" s="7" t="s">
        <v>194</v>
      </c>
      <c r="E43" s="4">
        <v>12164606.58</v>
      </c>
      <c r="F43" s="4">
        <v>12164606.58</v>
      </c>
      <c r="G43" s="4">
        <v>0</v>
      </c>
      <c r="H43" s="4">
        <v>0</v>
      </c>
      <c r="I43" s="4">
        <v>0</v>
      </c>
      <c r="J43" s="4">
        <v>0</v>
      </c>
      <c r="K43" s="5">
        <v>0</v>
      </c>
    </row>
    <row r="44" spans="1:11" ht="15.4" customHeight="1">
      <c r="A44" s="109" t="s">
        <v>195</v>
      </c>
      <c r="B44" s="110" t="s">
        <v>73</v>
      </c>
      <c r="C44" s="110" t="s">
        <v>73</v>
      </c>
      <c r="D44" s="7" t="s">
        <v>196</v>
      </c>
      <c r="E44" s="4">
        <v>178510</v>
      </c>
      <c r="F44" s="4">
        <v>178510</v>
      </c>
      <c r="G44" s="4">
        <v>0</v>
      </c>
      <c r="H44" s="4">
        <v>0</v>
      </c>
      <c r="I44" s="4">
        <v>0</v>
      </c>
      <c r="J44" s="4">
        <v>0</v>
      </c>
      <c r="K44" s="5">
        <v>0</v>
      </c>
    </row>
    <row r="45" spans="1:11" ht="15.4" customHeight="1">
      <c r="A45" s="109" t="s">
        <v>197</v>
      </c>
      <c r="B45" s="110" t="s">
        <v>73</v>
      </c>
      <c r="C45" s="110" t="s">
        <v>73</v>
      </c>
      <c r="D45" s="7" t="s">
        <v>198</v>
      </c>
      <c r="E45" s="4">
        <v>11986096.58</v>
      </c>
      <c r="F45" s="4">
        <v>11986096.58</v>
      </c>
      <c r="G45" s="4">
        <v>0</v>
      </c>
      <c r="H45" s="4">
        <v>0</v>
      </c>
      <c r="I45" s="4">
        <v>0</v>
      </c>
      <c r="J45" s="4">
        <v>0</v>
      </c>
      <c r="K45" s="5">
        <v>0</v>
      </c>
    </row>
    <row r="46" spans="1:11" ht="15.4" customHeight="1">
      <c r="A46" s="109" t="s">
        <v>199</v>
      </c>
      <c r="B46" s="110" t="s">
        <v>73</v>
      </c>
      <c r="C46" s="110" t="s">
        <v>73</v>
      </c>
      <c r="D46" s="7" t="s">
        <v>200</v>
      </c>
      <c r="E46" s="4">
        <v>931004.78</v>
      </c>
      <c r="F46" s="4">
        <v>931004.78</v>
      </c>
      <c r="G46" s="4">
        <v>0</v>
      </c>
      <c r="H46" s="4">
        <v>0</v>
      </c>
      <c r="I46" s="4">
        <v>0</v>
      </c>
      <c r="J46" s="4">
        <v>0</v>
      </c>
      <c r="K46" s="5">
        <v>0</v>
      </c>
    </row>
    <row r="47" spans="1:11" ht="15.4" customHeight="1">
      <c r="A47" s="109" t="s">
        <v>201</v>
      </c>
      <c r="B47" s="110" t="s">
        <v>73</v>
      </c>
      <c r="C47" s="110" t="s">
        <v>73</v>
      </c>
      <c r="D47" s="7" t="s">
        <v>202</v>
      </c>
      <c r="E47" s="4">
        <v>931004.78</v>
      </c>
      <c r="F47" s="4">
        <v>931004.78</v>
      </c>
      <c r="G47" s="4">
        <v>0</v>
      </c>
      <c r="H47" s="4">
        <v>0</v>
      </c>
      <c r="I47" s="4">
        <v>0</v>
      </c>
      <c r="J47" s="4">
        <v>0</v>
      </c>
      <c r="K47" s="5">
        <v>0</v>
      </c>
    </row>
    <row r="48" spans="1:11" ht="15.4" customHeight="1">
      <c r="A48" s="109" t="s">
        <v>203</v>
      </c>
      <c r="B48" s="110" t="s">
        <v>73</v>
      </c>
      <c r="C48" s="110" t="s">
        <v>73</v>
      </c>
      <c r="D48" s="7" t="s">
        <v>204</v>
      </c>
      <c r="E48" s="4">
        <v>219778</v>
      </c>
      <c r="F48" s="4">
        <v>219778</v>
      </c>
      <c r="G48" s="4">
        <v>0</v>
      </c>
      <c r="H48" s="4">
        <v>0</v>
      </c>
      <c r="I48" s="4">
        <v>0</v>
      </c>
      <c r="J48" s="4">
        <v>0</v>
      </c>
      <c r="K48" s="5">
        <v>0</v>
      </c>
    </row>
    <row r="49" spans="1:11" ht="15.4" customHeight="1">
      <c r="A49" s="109" t="s">
        <v>205</v>
      </c>
      <c r="B49" s="110" t="s">
        <v>73</v>
      </c>
      <c r="C49" s="110" t="s">
        <v>73</v>
      </c>
      <c r="D49" s="7" t="s">
        <v>206</v>
      </c>
      <c r="E49" s="4">
        <v>219778</v>
      </c>
      <c r="F49" s="4">
        <v>219778</v>
      </c>
      <c r="G49" s="4">
        <v>0</v>
      </c>
      <c r="H49" s="4">
        <v>0</v>
      </c>
      <c r="I49" s="4">
        <v>0</v>
      </c>
      <c r="J49" s="4">
        <v>0</v>
      </c>
      <c r="K49" s="5">
        <v>0</v>
      </c>
    </row>
    <row r="50" spans="1:11" ht="15.4" customHeight="1">
      <c r="A50" s="109" t="s">
        <v>207</v>
      </c>
      <c r="B50" s="110" t="s">
        <v>73</v>
      </c>
      <c r="C50" s="110" t="s">
        <v>73</v>
      </c>
      <c r="D50" s="7" t="s">
        <v>208</v>
      </c>
      <c r="E50" s="4">
        <v>9126292.1799999997</v>
      </c>
      <c r="F50" s="4">
        <v>9126292.1799999997</v>
      </c>
      <c r="G50" s="4">
        <v>0</v>
      </c>
      <c r="H50" s="4">
        <v>0</v>
      </c>
      <c r="I50" s="4">
        <v>0</v>
      </c>
      <c r="J50" s="4">
        <v>0</v>
      </c>
      <c r="K50" s="5">
        <v>0</v>
      </c>
    </row>
    <row r="51" spans="1:11" ht="15.4" customHeight="1">
      <c r="A51" s="109" t="s">
        <v>209</v>
      </c>
      <c r="B51" s="110" t="s">
        <v>73</v>
      </c>
      <c r="C51" s="110" t="s">
        <v>73</v>
      </c>
      <c r="D51" s="7" t="s">
        <v>210</v>
      </c>
      <c r="E51" s="4">
        <v>9126292.1799999997</v>
      </c>
      <c r="F51" s="4">
        <v>9126292.1799999997</v>
      </c>
      <c r="G51" s="4">
        <v>0</v>
      </c>
      <c r="H51" s="4">
        <v>0</v>
      </c>
      <c r="I51" s="4">
        <v>0</v>
      </c>
      <c r="J51" s="4">
        <v>0</v>
      </c>
      <c r="K51" s="5">
        <v>0</v>
      </c>
    </row>
    <row r="52" spans="1:11" ht="15.4" customHeight="1">
      <c r="A52" s="109" t="s">
        <v>211</v>
      </c>
      <c r="B52" s="110" t="s">
        <v>73</v>
      </c>
      <c r="C52" s="110" t="s">
        <v>73</v>
      </c>
      <c r="D52" s="7" t="s">
        <v>212</v>
      </c>
      <c r="E52" s="4">
        <v>7439651.6900000004</v>
      </c>
      <c r="F52" s="4">
        <v>7439651.6900000004</v>
      </c>
      <c r="G52" s="4">
        <v>0</v>
      </c>
      <c r="H52" s="4">
        <v>0</v>
      </c>
      <c r="I52" s="4">
        <v>0</v>
      </c>
      <c r="J52" s="4">
        <v>0</v>
      </c>
      <c r="K52" s="5">
        <v>0</v>
      </c>
    </row>
    <row r="53" spans="1:11" ht="15.4" customHeight="1">
      <c r="A53" s="109" t="s">
        <v>213</v>
      </c>
      <c r="B53" s="110" t="s">
        <v>73</v>
      </c>
      <c r="C53" s="110" t="s">
        <v>73</v>
      </c>
      <c r="D53" s="7" t="s">
        <v>214</v>
      </c>
      <c r="E53" s="4">
        <v>747786.43</v>
      </c>
      <c r="F53" s="4">
        <v>747786.43</v>
      </c>
      <c r="G53" s="4">
        <v>0</v>
      </c>
      <c r="H53" s="4">
        <v>0</v>
      </c>
      <c r="I53" s="4">
        <v>0</v>
      </c>
      <c r="J53" s="4">
        <v>0</v>
      </c>
      <c r="K53" s="5">
        <v>0</v>
      </c>
    </row>
    <row r="54" spans="1:11" ht="15.4" customHeight="1">
      <c r="A54" s="109" t="s">
        <v>215</v>
      </c>
      <c r="B54" s="110" t="s">
        <v>73</v>
      </c>
      <c r="C54" s="110" t="s">
        <v>73</v>
      </c>
      <c r="D54" s="7" t="s">
        <v>216</v>
      </c>
      <c r="E54" s="4">
        <v>699502.5</v>
      </c>
      <c r="F54" s="4">
        <v>699502.5</v>
      </c>
      <c r="G54" s="4">
        <v>0</v>
      </c>
      <c r="H54" s="4">
        <v>0</v>
      </c>
      <c r="I54" s="4">
        <v>0</v>
      </c>
      <c r="J54" s="4">
        <v>0</v>
      </c>
      <c r="K54" s="5">
        <v>0</v>
      </c>
    </row>
    <row r="55" spans="1:11" ht="15.4" customHeight="1">
      <c r="A55" s="109" t="s">
        <v>217</v>
      </c>
      <c r="B55" s="110" t="s">
        <v>73</v>
      </c>
      <c r="C55" s="110" t="s">
        <v>73</v>
      </c>
      <c r="D55" s="7" t="s">
        <v>218</v>
      </c>
      <c r="E55" s="4">
        <v>30000</v>
      </c>
      <c r="F55" s="4">
        <v>30000</v>
      </c>
      <c r="G55" s="4">
        <v>0</v>
      </c>
      <c r="H55" s="4">
        <v>0</v>
      </c>
      <c r="I55" s="4">
        <v>0</v>
      </c>
      <c r="J55" s="4">
        <v>0</v>
      </c>
      <c r="K55" s="5">
        <v>0</v>
      </c>
    </row>
    <row r="56" spans="1:11" ht="15.4" customHeight="1">
      <c r="A56" s="109" t="s">
        <v>219</v>
      </c>
      <c r="B56" s="110" t="s">
        <v>73</v>
      </c>
      <c r="C56" s="110" t="s">
        <v>73</v>
      </c>
      <c r="D56" s="7" t="s">
        <v>220</v>
      </c>
      <c r="E56" s="4">
        <v>18283.93</v>
      </c>
      <c r="F56" s="4">
        <v>18283.93</v>
      </c>
      <c r="G56" s="4">
        <v>0</v>
      </c>
      <c r="H56" s="4">
        <v>0</v>
      </c>
      <c r="I56" s="4">
        <v>0</v>
      </c>
      <c r="J56" s="4">
        <v>0</v>
      </c>
      <c r="K56" s="5">
        <v>0</v>
      </c>
    </row>
    <row r="57" spans="1:11" ht="15.4" customHeight="1">
      <c r="A57" s="109" t="s">
        <v>221</v>
      </c>
      <c r="B57" s="110" t="s">
        <v>73</v>
      </c>
      <c r="C57" s="110" t="s">
        <v>73</v>
      </c>
      <c r="D57" s="7" t="s">
        <v>222</v>
      </c>
      <c r="E57" s="4">
        <v>435317</v>
      </c>
      <c r="F57" s="4">
        <v>435317</v>
      </c>
      <c r="G57" s="4">
        <v>0</v>
      </c>
      <c r="H57" s="4">
        <v>0</v>
      </c>
      <c r="I57" s="4">
        <v>0</v>
      </c>
      <c r="J57" s="4">
        <v>0</v>
      </c>
      <c r="K57" s="5">
        <v>0</v>
      </c>
    </row>
    <row r="58" spans="1:11" ht="15.4" customHeight="1">
      <c r="A58" s="109" t="s">
        <v>223</v>
      </c>
      <c r="B58" s="110" t="s">
        <v>73</v>
      </c>
      <c r="C58" s="110" t="s">
        <v>73</v>
      </c>
      <c r="D58" s="7" t="s">
        <v>224</v>
      </c>
      <c r="E58" s="4">
        <v>400317</v>
      </c>
      <c r="F58" s="4">
        <v>400317</v>
      </c>
      <c r="G58" s="4">
        <v>0</v>
      </c>
      <c r="H58" s="4">
        <v>0</v>
      </c>
      <c r="I58" s="4">
        <v>0</v>
      </c>
      <c r="J58" s="4">
        <v>0</v>
      </c>
      <c r="K58" s="5">
        <v>0</v>
      </c>
    </row>
    <row r="59" spans="1:11" ht="15.4" customHeight="1">
      <c r="A59" s="109" t="s">
        <v>225</v>
      </c>
      <c r="B59" s="110" t="s">
        <v>73</v>
      </c>
      <c r="C59" s="110" t="s">
        <v>73</v>
      </c>
      <c r="D59" s="7" t="s">
        <v>226</v>
      </c>
      <c r="E59" s="4">
        <v>35000</v>
      </c>
      <c r="F59" s="4">
        <v>35000</v>
      </c>
      <c r="G59" s="4">
        <v>0</v>
      </c>
      <c r="H59" s="4">
        <v>0</v>
      </c>
      <c r="I59" s="4">
        <v>0</v>
      </c>
      <c r="J59" s="4">
        <v>0</v>
      </c>
      <c r="K59" s="5">
        <v>0</v>
      </c>
    </row>
    <row r="60" spans="1:11" ht="15.4" customHeight="1">
      <c r="A60" s="109" t="s">
        <v>227</v>
      </c>
      <c r="B60" s="110" t="s">
        <v>73</v>
      </c>
      <c r="C60" s="110" t="s">
        <v>73</v>
      </c>
      <c r="D60" s="7" t="s">
        <v>228</v>
      </c>
      <c r="E60" s="4">
        <v>50000</v>
      </c>
      <c r="F60" s="4">
        <v>50000</v>
      </c>
      <c r="G60" s="4">
        <v>0</v>
      </c>
      <c r="H60" s="4">
        <v>0</v>
      </c>
      <c r="I60" s="4">
        <v>0</v>
      </c>
      <c r="J60" s="4">
        <v>0</v>
      </c>
      <c r="K60" s="5">
        <v>0</v>
      </c>
    </row>
    <row r="61" spans="1:11" ht="15.4" customHeight="1">
      <c r="A61" s="109" t="s">
        <v>229</v>
      </c>
      <c r="B61" s="110" t="s">
        <v>73</v>
      </c>
      <c r="C61" s="110" t="s">
        <v>73</v>
      </c>
      <c r="D61" s="7" t="s">
        <v>230</v>
      </c>
      <c r="E61" s="4">
        <v>50000</v>
      </c>
      <c r="F61" s="4">
        <v>50000</v>
      </c>
      <c r="G61" s="4">
        <v>0</v>
      </c>
      <c r="H61" s="4">
        <v>0</v>
      </c>
      <c r="I61" s="4">
        <v>0</v>
      </c>
      <c r="J61" s="4">
        <v>0</v>
      </c>
      <c r="K61" s="5">
        <v>0</v>
      </c>
    </row>
    <row r="62" spans="1:11" ht="15.4" customHeight="1">
      <c r="A62" s="109" t="s">
        <v>231</v>
      </c>
      <c r="B62" s="110" t="s">
        <v>73</v>
      </c>
      <c r="C62" s="110" t="s">
        <v>73</v>
      </c>
      <c r="D62" s="7" t="s">
        <v>232</v>
      </c>
      <c r="E62" s="4">
        <v>2124160</v>
      </c>
      <c r="F62" s="4">
        <v>2124160</v>
      </c>
      <c r="G62" s="4">
        <v>0</v>
      </c>
      <c r="H62" s="4">
        <v>0</v>
      </c>
      <c r="I62" s="4">
        <v>0</v>
      </c>
      <c r="J62" s="4">
        <v>0</v>
      </c>
      <c r="K62" s="5">
        <v>0</v>
      </c>
    </row>
    <row r="63" spans="1:11" ht="15.4" customHeight="1">
      <c r="A63" s="109" t="s">
        <v>233</v>
      </c>
      <c r="B63" s="110" t="s">
        <v>73</v>
      </c>
      <c r="C63" s="110" t="s">
        <v>73</v>
      </c>
      <c r="D63" s="7" t="s">
        <v>234</v>
      </c>
      <c r="E63" s="4">
        <v>1230760</v>
      </c>
      <c r="F63" s="4">
        <v>1230760</v>
      </c>
      <c r="G63" s="4">
        <v>0</v>
      </c>
      <c r="H63" s="4">
        <v>0</v>
      </c>
      <c r="I63" s="4">
        <v>0</v>
      </c>
      <c r="J63" s="4">
        <v>0</v>
      </c>
      <c r="K63" s="5">
        <v>0</v>
      </c>
    </row>
    <row r="64" spans="1:11" ht="15.4" customHeight="1">
      <c r="A64" s="109" t="s">
        <v>235</v>
      </c>
      <c r="B64" s="110" t="s">
        <v>73</v>
      </c>
      <c r="C64" s="110" t="s">
        <v>73</v>
      </c>
      <c r="D64" s="7" t="s">
        <v>236</v>
      </c>
      <c r="E64" s="4">
        <v>800000</v>
      </c>
      <c r="F64" s="4">
        <v>800000</v>
      </c>
      <c r="G64" s="4">
        <v>0</v>
      </c>
      <c r="H64" s="4">
        <v>0</v>
      </c>
      <c r="I64" s="4">
        <v>0</v>
      </c>
      <c r="J64" s="4">
        <v>0</v>
      </c>
      <c r="K64" s="5">
        <v>0</v>
      </c>
    </row>
    <row r="65" spans="1:11" ht="15.4" customHeight="1">
      <c r="A65" s="109" t="s">
        <v>237</v>
      </c>
      <c r="B65" s="110" t="s">
        <v>73</v>
      </c>
      <c r="C65" s="110" t="s">
        <v>73</v>
      </c>
      <c r="D65" s="7" t="s">
        <v>238</v>
      </c>
      <c r="E65" s="4">
        <v>93400</v>
      </c>
      <c r="F65" s="4">
        <v>93400</v>
      </c>
      <c r="G65" s="4">
        <v>0</v>
      </c>
      <c r="H65" s="4">
        <v>0</v>
      </c>
      <c r="I65" s="4">
        <v>0</v>
      </c>
      <c r="J65" s="4">
        <v>0</v>
      </c>
      <c r="K65" s="5">
        <v>0</v>
      </c>
    </row>
    <row r="66" spans="1:11" ht="15.4" customHeight="1">
      <c r="A66" s="109" t="s">
        <v>239</v>
      </c>
      <c r="B66" s="110" t="s">
        <v>73</v>
      </c>
      <c r="C66" s="110" t="s">
        <v>73</v>
      </c>
      <c r="D66" s="7" t="s">
        <v>240</v>
      </c>
      <c r="E66" s="4">
        <v>3882388.26</v>
      </c>
      <c r="F66" s="4">
        <v>3882388.26</v>
      </c>
      <c r="G66" s="4">
        <v>0</v>
      </c>
      <c r="H66" s="4">
        <v>0</v>
      </c>
      <c r="I66" s="4">
        <v>0</v>
      </c>
      <c r="J66" s="4">
        <v>0</v>
      </c>
      <c r="K66" s="5">
        <v>0</v>
      </c>
    </row>
    <row r="67" spans="1:11" ht="15.4" customHeight="1">
      <c r="A67" s="109" t="s">
        <v>241</v>
      </c>
      <c r="B67" s="110" t="s">
        <v>73</v>
      </c>
      <c r="C67" s="110" t="s">
        <v>73</v>
      </c>
      <c r="D67" s="7" t="s">
        <v>242</v>
      </c>
      <c r="E67" s="4">
        <v>205517</v>
      </c>
      <c r="F67" s="4">
        <v>205517</v>
      </c>
      <c r="G67" s="4">
        <v>0</v>
      </c>
      <c r="H67" s="4">
        <v>0</v>
      </c>
      <c r="I67" s="4">
        <v>0</v>
      </c>
      <c r="J67" s="4">
        <v>0</v>
      </c>
      <c r="K67" s="5">
        <v>0</v>
      </c>
    </row>
    <row r="68" spans="1:11" ht="15.4" customHeight="1">
      <c r="A68" s="109" t="s">
        <v>243</v>
      </c>
      <c r="B68" s="110" t="s">
        <v>73</v>
      </c>
      <c r="C68" s="110" t="s">
        <v>73</v>
      </c>
      <c r="D68" s="7" t="s">
        <v>244</v>
      </c>
      <c r="E68" s="4">
        <v>2776871.26</v>
      </c>
      <c r="F68" s="4">
        <v>2776871.26</v>
      </c>
      <c r="G68" s="4">
        <v>0</v>
      </c>
      <c r="H68" s="4">
        <v>0</v>
      </c>
      <c r="I68" s="4">
        <v>0</v>
      </c>
      <c r="J68" s="4">
        <v>0</v>
      </c>
      <c r="K68" s="5">
        <v>0</v>
      </c>
    </row>
    <row r="69" spans="1:11" ht="15.4" customHeight="1">
      <c r="A69" s="109" t="s">
        <v>245</v>
      </c>
      <c r="B69" s="110" t="s">
        <v>73</v>
      </c>
      <c r="C69" s="110" t="s">
        <v>73</v>
      </c>
      <c r="D69" s="7" t="s">
        <v>246</v>
      </c>
      <c r="E69" s="4">
        <v>100000</v>
      </c>
      <c r="F69" s="4">
        <v>100000</v>
      </c>
      <c r="G69" s="4">
        <v>0</v>
      </c>
      <c r="H69" s="4">
        <v>0</v>
      </c>
      <c r="I69" s="4">
        <v>0</v>
      </c>
      <c r="J69" s="4">
        <v>0</v>
      </c>
      <c r="K69" s="5">
        <v>0</v>
      </c>
    </row>
    <row r="70" spans="1:11" ht="15.4" customHeight="1">
      <c r="A70" s="109" t="s">
        <v>247</v>
      </c>
      <c r="B70" s="110" t="s">
        <v>73</v>
      </c>
      <c r="C70" s="110" t="s">
        <v>73</v>
      </c>
      <c r="D70" s="7" t="s">
        <v>248</v>
      </c>
      <c r="E70" s="4">
        <v>800000</v>
      </c>
      <c r="F70" s="4">
        <v>800000</v>
      </c>
      <c r="G70" s="4">
        <v>0</v>
      </c>
      <c r="H70" s="4">
        <v>0</v>
      </c>
      <c r="I70" s="4">
        <v>0</v>
      </c>
      <c r="J70" s="4">
        <v>0</v>
      </c>
      <c r="K70" s="5">
        <v>0</v>
      </c>
    </row>
    <row r="71" spans="1:11" ht="15.4" customHeight="1">
      <c r="A71" s="109" t="s">
        <v>249</v>
      </c>
      <c r="B71" s="110" t="s">
        <v>73</v>
      </c>
      <c r="C71" s="110" t="s">
        <v>73</v>
      </c>
      <c r="D71" s="7" t="s">
        <v>250</v>
      </c>
      <c r="E71" s="4">
        <v>200000</v>
      </c>
      <c r="F71" s="4">
        <v>200000</v>
      </c>
      <c r="G71" s="4">
        <v>0</v>
      </c>
      <c r="H71" s="4">
        <v>0</v>
      </c>
      <c r="I71" s="4">
        <v>0</v>
      </c>
      <c r="J71" s="4">
        <v>0</v>
      </c>
      <c r="K71" s="5">
        <v>0</v>
      </c>
    </row>
    <row r="72" spans="1:11" ht="15.4" customHeight="1">
      <c r="A72" s="109" t="s">
        <v>251</v>
      </c>
      <c r="B72" s="110" t="s">
        <v>73</v>
      </c>
      <c r="C72" s="110" t="s">
        <v>73</v>
      </c>
      <c r="D72" s="7" t="s">
        <v>252</v>
      </c>
      <c r="E72" s="4">
        <v>200000</v>
      </c>
      <c r="F72" s="4">
        <v>200000</v>
      </c>
      <c r="G72" s="4">
        <v>0</v>
      </c>
      <c r="H72" s="4">
        <v>0</v>
      </c>
      <c r="I72" s="4">
        <v>0</v>
      </c>
      <c r="J72" s="4">
        <v>0</v>
      </c>
      <c r="K72" s="5">
        <v>0</v>
      </c>
    </row>
    <row r="73" spans="1:11" ht="15.4" customHeight="1">
      <c r="A73" s="109" t="s">
        <v>253</v>
      </c>
      <c r="B73" s="110" t="s">
        <v>73</v>
      </c>
      <c r="C73" s="110" t="s">
        <v>73</v>
      </c>
      <c r="D73" s="7" t="s">
        <v>254</v>
      </c>
      <c r="E73" s="4">
        <v>30000</v>
      </c>
      <c r="F73" s="4">
        <v>30000</v>
      </c>
      <c r="G73" s="4">
        <v>0</v>
      </c>
      <c r="H73" s="4">
        <v>0</v>
      </c>
      <c r="I73" s="4">
        <v>0</v>
      </c>
      <c r="J73" s="4">
        <v>0</v>
      </c>
      <c r="K73" s="5">
        <v>0</v>
      </c>
    </row>
    <row r="74" spans="1:11" ht="15.4" customHeight="1">
      <c r="A74" s="109" t="s">
        <v>255</v>
      </c>
      <c r="B74" s="110" t="s">
        <v>73</v>
      </c>
      <c r="C74" s="110" t="s">
        <v>73</v>
      </c>
      <c r="D74" s="7" t="s">
        <v>256</v>
      </c>
      <c r="E74" s="4">
        <v>30000</v>
      </c>
      <c r="F74" s="4">
        <v>30000</v>
      </c>
      <c r="G74" s="4">
        <v>0</v>
      </c>
      <c r="H74" s="4">
        <v>0</v>
      </c>
      <c r="I74" s="4">
        <v>0</v>
      </c>
      <c r="J74" s="4">
        <v>0</v>
      </c>
      <c r="K74" s="5">
        <v>0</v>
      </c>
    </row>
    <row r="75" spans="1:11" ht="15.4" customHeight="1">
      <c r="A75" s="109" t="s">
        <v>257</v>
      </c>
      <c r="B75" s="110" t="s">
        <v>73</v>
      </c>
      <c r="C75" s="110" t="s">
        <v>73</v>
      </c>
      <c r="D75" s="7" t="s">
        <v>258</v>
      </c>
      <c r="E75" s="4">
        <v>30000</v>
      </c>
      <c r="F75" s="4">
        <v>30000</v>
      </c>
      <c r="G75" s="4">
        <v>0</v>
      </c>
      <c r="H75" s="4">
        <v>0</v>
      </c>
      <c r="I75" s="4">
        <v>0</v>
      </c>
      <c r="J75" s="4">
        <v>0</v>
      </c>
      <c r="K75" s="5">
        <v>0</v>
      </c>
    </row>
    <row r="76" spans="1:11" ht="15.4" customHeight="1">
      <c r="A76" s="109" t="s">
        <v>259</v>
      </c>
      <c r="B76" s="110" t="s">
        <v>73</v>
      </c>
      <c r="C76" s="110" t="s">
        <v>73</v>
      </c>
      <c r="D76" s="7" t="s">
        <v>260</v>
      </c>
      <c r="E76" s="4">
        <v>50000</v>
      </c>
      <c r="F76" s="4">
        <v>50000</v>
      </c>
      <c r="G76" s="4">
        <v>0</v>
      </c>
      <c r="H76" s="4">
        <v>0</v>
      </c>
      <c r="I76" s="4">
        <v>0</v>
      </c>
      <c r="J76" s="4">
        <v>0</v>
      </c>
      <c r="K76" s="5">
        <v>0</v>
      </c>
    </row>
    <row r="77" spans="1:11" ht="15.4" customHeight="1">
      <c r="A77" s="109" t="s">
        <v>261</v>
      </c>
      <c r="B77" s="110" t="s">
        <v>73</v>
      </c>
      <c r="C77" s="110" t="s">
        <v>73</v>
      </c>
      <c r="D77" s="7" t="s">
        <v>262</v>
      </c>
      <c r="E77" s="4">
        <v>50000</v>
      </c>
      <c r="F77" s="4">
        <v>50000</v>
      </c>
      <c r="G77" s="4">
        <v>0</v>
      </c>
      <c r="H77" s="4">
        <v>0</v>
      </c>
      <c r="I77" s="4">
        <v>0</v>
      </c>
      <c r="J77" s="4">
        <v>0</v>
      </c>
      <c r="K77" s="5">
        <v>0</v>
      </c>
    </row>
    <row r="78" spans="1:11" ht="15.4" customHeight="1">
      <c r="A78" s="109" t="s">
        <v>263</v>
      </c>
      <c r="B78" s="110" t="s">
        <v>73</v>
      </c>
      <c r="C78" s="110" t="s">
        <v>73</v>
      </c>
      <c r="D78" s="7" t="s">
        <v>264</v>
      </c>
      <c r="E78" s="4">
        <v>50000</v>
      </c>
      <c r="F78" s="4">
        <v>50000</v>
      </c>
      <c r="G78" s="4">
        <v>0</v>
      </c>
      <c r="H78" s="4">
        <v>0</v>
      </c>
      <c r="I78" s="4">
        <v>0</v>
      </c>
      <c r="J78" s="4">
        <v>0</v>
      </c>
      <c r="K78" s="5">
        <v>0</v>
      </c>
    </row>
    <row r="79" spans="1:11" ht="15.4" customHeight="1">
      <c r="A79" s="109" t="s">
        <v>265</v>
      </c>
      <c r="B79" s="110" t="s">
        <v>73</v>
      </c>
      <c r="C79" s="110" t="s">
        <v>73</v>
      </c>
      <c r="D79" s="7" t="s">
        <v>266</v>
      </c>
      <c r="E79" s="4">
        <v>100030</v>
      </c>
      <c r="F79" s="4">
        <v>100030</v>
      </c>
      <c r="G79" s="4">
        <v>0</v>
      </c>
      <c r="H79" s="4">
        <v>0</v>
      </c>
      <c r="I79" s="4">
        <v>0</v>
      </c>
      <c r="J79" s="4">
        <v>0</v>
      </c>
      <c r="K79" s="5">
        <v>0</v>
      </c>
    </row>
    <row r="80" spans="1:11" ht="15.4" customHeight="1">
      <c r="A80" s="109" t="s">
        <v>267</v>
      </c>
      <c r="B80" s="110" t="s">
        <v>73</v>
      </c>
      <c r="C80" s="110" t="s">
        <v>73</v>
      </c>
      <c r="D80" s="7" t="s">
        <v>268</v>
      </c>
      <c r="E80" s="4">
        <v>100030</v>
      </c>
      <c r="F80" s="4">
        <v>100030</v>
      </c>
      <c r="G80" s="4">
        <v>0</v>
      </c>
      <c r="H80" s="4">
        <v>0</v>
      </c>
      <c r="I80" s="4">
        <v>0</v>
      </c>
      <c r="J80" s="4">
        <v>0</v>
      </c>
      <c r="K80" s="5">
        <v>0</v>
      </c>
    </row>
    <row r="81" spans="1:11" ht="15.4" customHeight="1">
      <c r="A81" s="109" t="s">
        <v>269</v>
      </c>
      <c r="B81" s="110" t="s">
        <v>73</v>
      </c>
      <c r="C81" s="110" t="s">
        <v>73</v>
      </c>
      <c r="D81" s="7" t="s">
        <v>270</v>
      </c>
      <c r="E81" s="4">
        <v>100030</v>
      </c>
      <c r="F81" s="4">
        <v>100030</v>
      </c>
      <c r="G81" s="4">
        <v>0</v>
      </c>
      <c r="H81" s="4">
        <v>0</v>
      </c>
      <c r="I81" s="4">
        <v>0</v>
      </c>
      <c r="J81" s="4">
        <v>0</v>
      </c>
      <c r="K81" s="5">
        <v>0</v>
      </c>
    </row>
    <row r="82" spans="1:11" ht="15.4" customHeight="1">
      <c r="A82" s="109" t="s">
        <v>271</v>
      </c>
      <c r="B82" s="110" t="s">
        <v>73</v>
      </c>
      <c r="C82" s="110" t="s">
        <v>73</v>
      </c>
      <c r="D82" s="7" t="s">
        <v>272</v>
      </c>
      <c r="E82" s="4">
        <v>2570000</v>
      </c>
      <c r="F82" s="4">
        <v>2570000</v>
      </c>
      <c r="G82" s="4">
        <v>0</v>
      </c>
      <c r="H82" s="4">
        <v>0</v>
      </c>
      <c r="I82" s="4">
        <v>0</v>
      </c>
      <c r="J82" s="4">
        <v>0</v>
      </c>
      <c r="K82" s="5">
        <v>0</v>
      </c>
    </row>
    <row r="83" spans="1:11" ht="15.4" customHeight="1">
      <c r="A83" s="109" t="s">
        <v>273</v>
      </c>
      <c r="B83" s="110" t="s">
        <v>73</v>
      </c>
      <c r="C83" s="110" t="s">
        <v>73</v>
      </c>
      <c r="D83" s="7" t="s">
        <v>274</v>
      </c>
      <c r="E83" s="4">
        <v>2570000</v>
      </c>
      <c r="F83" s="4">
        <v>2570000</v>
      </c>
      <c r="G83" s="4">
        <v>0</v>
      </c>
      <c r="H83" s="4">
        <v>0</v>
      </c>
      <c r="I83" s="4">
        <v>0</v>
      </c>
      <c r="J83" s="4">
        <v>0</v>
      </c>
      <c r="K83" s="5">
        <v>0</v>
      </c>
    </row>
    <row r="84" spans="1:11" ht="15.4" customHeight="1">
      <c r="A84" s="109" t="s">
        <v>275</v>
      </c>
      <c r="B84" s="110" t="s">
        <v>73</v>
      </c>
      <c r="C84" s="110" t="s">
        <v>73</v>
      </c>
      <c r="D84" s="7" t="s">
        <v>276</v>
      </c>
      <c r="E84" s="4">
        <v>2570000</v>
      </c>
      <c r="F84" s="4">
        <v>2570000</v>
      </c>
      <c r="G84" s="4">
        <v>0</v>
      </c>
      <c r="H84" s="4">
        <v>0</v>
      </c>
      <c r="I84" s="4">
        <v>0</v>
      </c>
      <c r="J84" s="4">
        <v>0</v>
      </c>
      <c r="K84" s="5">
        <v>0</v>
      </c>
    </row>
    <row r="85" spans="1:11" ht="15.4" customHeight="1">
      <c r="A85" s="109" t="s">
        <v>277</v>
      </c>
      <c r="B85" s="110" t="s">
        <v>73</v>
      </c>
      <c r="C85" s="110" t="s">
        <v>73</v>
      </c>
      <c r="D85" s="7" t="s">
        <v>278</v>
      </c>
      <c r="E85" s="4">
        <v>7387</v>
      </c>
      <c r="F85" s="4">
        <v>7387</v>
      </c>
      <c r="G85" s="4">
        <v>0</v>
      </c>
      <c r="H85" s="4">
        <v>0</v>
      </c>
      <c r="I85" s="4">
        <v>0</v>
      </c>
      <c r="J85" s="4">
        <v>0</v>
      </c>
      <c r="K85" s="5">
        <v>0</v>
      </c>
    </row>
    <row r="86" spans="1:11" ht="15.4" customHeight="1">
      <c r="A86" s="109" t="s">
        <v>279</v>
      </c>
      <c r="B86" s="110" t="s">
        <v>73</v>
      </c>
      <c r="C86" s="110" t="s">
        <v>73</v>
      </c>
      <c r="D86" s="7" t="s">
        <v>278</v>
      </c>
      <c r="E86" s="4">
        <v>7387</v>
      </c>
      <c r="F86" s="4">
        <v>7387</v>
      </c>
      <c r="G86" s="4">
        <v>0</v>
      </c>
      <c r="H86" s="4">
        <v>0</v>
      </c>
      <c r="I86" s="4">
        <v>0</v>
      </c>
      <c r="J86" s="4">
        <v>0</v>
      </c>
      <c r="K86" s="5">
        <v>0</v>
      </c>
    </row>
    <row r="87" spans="1:11" ht="15.4" customHeight="1">
      <c r="A87" s="111" t="s">
        <v>280</v>
      </c>
      <c r="B87" s="112" t="s">
        <v>73</v>
      </c>
      <c r="C87" s="112" t="s">
        <v>73</v>
      </c>
      <c r="D87" s="30" t="s">
        <v>281</v>
      </c>
      <c r="E87" s="11">
        <v>7387</v>
      </c>
      <c r="F87" s="11">
        <v>7387</v>
      </c>
      <c r="G87" s="11">
        <v>0</v>
      </c>
      <c r="H87" s="11">
        <v>0</v>
      </c>
      <c r="I87" s="11">
        <v>0</v>
      </c>
      <c r="J87" s="11">
        <v>0</v>
      </c>
      <c r="K87" s="12">
        <v>0</v>
      </c>
    </row>
    <row r="89" spans="1:11" ht="15">
      <c r="G89" s="1" t="s">
        <v>282</v>
      </c>
    </row>
  </sheetData>
  <mergeCells count="92">
    <mergeCell ref="A78:C78"/>
    <mergeCell ref="A79:C79"/>
    <mergeCell ref="A80:C80"/>
    <mergeCell ref="A81:C81"/>
    <mergeCell ref="A82:C82"/>
    <mergeCell ref="A87:C87"/>
    <mergeCell ref="A83:C83"/>
    <mergeCell ref="A84:C84"/>
    <mergeCell ref="A85:C85"/>
    <mergeCell ref="A86:C86"/>
    <mergeCell ref="A72:C72"/>
    <mergeCell ref="A73:C73"/>
    <mergeCell ref="A74:C74"/>
    <mergeCell ref="A75:C75"/>
    <mergeCell ref="A76:C76"/>
    <mergeCell ref="A77:C77"/>
    <mergeCell ref="A66:C66"/>
    <mergeCell ref="A67:C67"/>
    <mergeCell ref="A68:C68"/>
    <mergeCell ref="A69:C69"/>
    <mergeCell ref="A70:C70"/>
    <mergeCell ref="A71:C71"/>
    <mergeCell ref="A60:C60"/>
    <mergeCell ref="A61:C61"/>
    <mergeCell ref="A62:C62"/>
    <mergeCell ref="A63:C63"/>
    <mergeCell ref="A64:C64"/>
    <mergeCell ref="A65:C65"/>
    <mergeCell ref="A54:C54"/>
    <mergeCell ref="A55:C55"/>
    <mergeCell ref="A56:C56"/>
    <mergeCell ref="A57:C57"/>
    <mergeCell ref="A58:C58"/>
    <mergeCell ref="A59:C59"/>
    <mergeCell ref="A48:C48"/>
    <mergeCell ref="A49:C49"/>
    <mergeCell ref="A50:C50"/>
    <mergeCell ref="A51:C51"/>
    <mergeCell ref="A52:C52"/>
    <mergeCell ref="A53:C53"/>
    <mergeCell ref="A42:C42"/>
    <mergeCell ref="A43:C43"/>
    <mergeCell ref="A44:C44"/>
    <mergeCell ref="A45:C45"/>
    <mergeCell ref="A46:C46"/>
    <mergeCell ref="A47:C47"/>
    <mergeCell ref="A36:C36"/>
    <mergeCell ref="A37:C37"/>
    <mergeCell ref="A38:C38"/>
    <mergeCell ref="A39:C39"/>
    <mergeCell ref="A40:C40"/>
    <mergeCell ref="A41:C41"/>
    <mergeCell ref="A30:C30"/>
    <mergeCell ref="A31:C31"/>
    <mergeCell ref="A32:C32"/>
    <mergeCell ref="A33:C33"/>
    <mergeCell ref="A34:C34"/>
    <mergeCell ref="A35:C35"/>
    <mergeCell ref="A24:C24"/>
    <mergeCell ref="A25:C25"/>
    <mergeCell ref="A26:C26"/>
    <mergeCell ref="A27:C27"/>
    <mergeCell ref="A28:C28"/>
    <mergeCell ref="A29:C29"/>
    <mergeCell ref="A18:C18"/>
    <mergeCell ref="A19:C19"/>
    <mergeCell ref="A20:C20"/>
    <mergeCell ref="A21:C21"/>
    <mergeCell ref="A22:C22"/>
    <mergeCell ref="A23:C23"/>
    <mergeCell ref="A12:C12"/>
    <mergeCell ref="A13:C13"/>
    <mergeCell ref="A14:C14"/>
    <mergeCell ref="A15:C15"/>
    <mergeCell ref="A16:C16"/>
    <mergeCell ref="A17:C17"/>
    <mergeCell ref="K4:K7"/>
    <mergeCell ref="A8:A9"/>
    <mergeCell ref="B8:B9"/>
    <mergeCell ref="C8:C9"/>
    <mergeCell ref="A10:C10"/>
    <mergeCell ref="A11:C11"/>
    <mergeCell ref="A1:K1"/>
    <mergeCell ref="A4:D4"/>
    <mergeCell ref="E4:E7"/>
    <mergeCell ref="F4:F7"/>
    <mergeCell ref="G4:G7"/>
    <mergeCell ref="A5:C7"/>
    <mergeCell ref="D5:D7"/>
    <mergeCell ref="H4:H7"/>
    <mergeCell ref="I4:I7"/>
    <mergeCell ref="J4:J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89"/>
  <sheetViews>
    <sheetView topLeftCell="A67" workbookViewId="0">
      <selection activeCell="D19" sqref="D19"/>
    </sheetView>
  </sheetViews>
  <sheetFormatPr defaultRowHeight="12.75"/>
  <cols>
    <col min="1" max="3" width="3.140625" customWidth="1"/>
    <col min="4" max="4" width="37.42578125" customWidth="1"/>
    <col min="5" max="10" width="17.140625" customWidth="1"/>
    <col min="11" max="11" width="9.7109375" customWidth="1"/>
  </cols>
  <sheetData>
    <row r="1" spans="1:10" ht="27">
      <c r="A1" s="98" t="s">
        <v>290</v>
      </c>
      <c r="B1" s="98"/>
      <c r="C1" s="98"/>
      <c r="D1" s="98"/>
      <c r="E1" s="98"/>
      <c r="F1" s="98"/>
      <c r="G1" s="98"/>
      <c r="H1" s="98"/>
      <c r="I1" s="98"/>
      <c r="J1" s="98"/>
    </row>
    <row r="2" spans="1:10" ht="15">
      <c r="J2" s="2" t="s">
        <v>464</v>
      </c>
    </row>
    <row r="3" spans="1:10" ht="15">
      <c r="A3" s="113" t="s">
        <v>74</v>
      </c>
      <c r="B3" s="113"/>
      <c r="C3" s="113"/>
      <c r="D3" s="113"/>
      <c r="F3" s="1" t="s">
        <v>72</v>
      </c>
      <c r="J3" s="2" t="s">
        <v>62</v>
      </c>
    </row>
    <row r="4" spans="1:10" ht="15.4" customHeight="1">
      <c r="A4" s="101" t="s">
        <v>56</v>
      </c>
      <c r="B4" s="100" t="s">
        <v>73</v>
      </c>
      <c r="C4" s="100" t="s">
        <v>73</v>
      </c>
      <c r="D4" s="100" t="s">
        <v>73</v>
      </c>
      <c r="E4" s="102" t="s">
        <v>31</v>
      </c>
      <c r="F4" s="102" t="s">
        <v>284</v>
      </c>
      <c r="G4" s="102" t="s">
        <v>285</v>
      </c>
      <c r="H4" s="102" t="s">
        <v>286</v>
      </c>
      <c r="I4" s="102" t="s">
        <v>287</v>
      </c>
      <c r="J4" s="106" t="s">
        <v>288</v>
      </c>
    </row>
    <row r="5" spans="1:10" ht="15.4" customHeight="1">
      <c r="A5" s="104" t="s">
        <v>120</v>
      </c>
      <c r="B5" s="103" t="s">
        <v>73</v>
      </c>
      <c r="C5" s="103" t="s">
        <v>73</v>
      </c>
      <c r="D5" s="105" t="s">
        <v>121</v>
      </c>
      <c r="E5" s="103" t="s">
        <v>73</v>
      </c>
      <c r="F5" s="103" t="s">
        <v>73</v>
      </c>
      <c r="G5" s="103" t="s">
        <v>73</v>
      </c>
      <c r="H5" s="103" t="s">
        <v>73</v>
      </c>
      <c r="I5" s="103" t="s">
        <v>73</v>
      </c>
      <c r="J5" s="107" t="s">
        <v>73</v>
      </c>
    </row>
    <row r="6" spans="1:10" ht="15.4" customHeight="1">
      <c r="A6" s="104" t="s">
        <v>73</v>
      </c>
      <c r="B6" s="103" t="s">
        <v>73</v>
      </c>
      <c r="C6" s="103" t="s">
        <v>73</v>
      </c>
      <c r="D6" s="105" t="s">
        <v>73</v>
      </c>
      <c r="E6" s="103" t="s">
        <v>73</v>
      </c>
      <c r="F6" s="103" t="s">
        <v>73</v>
      </c>
      <c r="G6" s="103" t="s">
        <v>73</v>
      </c>
      <c r="H6" s="103" t="s">
        <v>73</v>
      </c>
      <c r="I6" s="103" t="s">
        <v>73</v>
      </c>
      <c r="J6" s="107" t="s">
        <v>73</v>
      </c>
    </row>
    <row r="7" spans="1:10" ht="15.4" customHeight="1">
      <c r="A7" s="104" t="s">
        <v>73</v>
      </c>
      <c r="B7" s="103" t="s">
        <v>73</v>
      </c>
      <c r="C7" s="103" t="s">
        <v>73</v>
      </c>
      <c r="D7" s="105" t="s">
        <v>73</v>
      </c>
      <c r="E7" s="103" t="s">
        <v>73</v>
      </c>
      <c r="F7" s="103" t="s">
        <v>73</v>
      </c>
      <c r="G7" s="103" t="s">
        <v>73</v>
      </c>
      <c r="H7" s="103" t="s">
        <v>73</v>
      </c>
      <c r="I7" s="103" t="s">
        <v>73</v>
      </c>
      <c r="J7" s="107" t="s">
        <v>73</v>
      </c>
    </row>
    <row r="8" spans="1:10" ht="15.4" hidden="1" customHeight="1">
      <c r="A8" s="108" t="s">
        <v>123</v>
      </c>
      <c r="B8" s="105" t="s">
        <v>124</v>
      </c>
      <c r="C8" s="105" t="s">
        <v>125</v>
      </c>
      <c r="D8" s="86" t="s">
        <v>8</v>
      </c>
      <c r="E8" s="81" t="s">
        <v>19</v>
      </c>
      <c r="F8" s="81" t="s">
        <v>67</v>
      </c>
      <c r="G8" s="81" t="s">
        <v>29</v>
      </c>
      <c r="H8" s="81" t="s">
        <v>52</v>
      </c>
      <c r="I8" s="81" t="s">
        <v>23</v>
      </c>
      <c r="J8" s="88" t="s">
        <v>63</v>
      </c>
    </row>
    <row r="9" spans="1:10" ht="15.4" customHeight="1">
      <c r="A9" s="108" t="s">
        <v>73</v>
      </c>
      <c r="B9" s="105" t="s">
        <v>73</v>
      </c>
      <c r="C9" s="105" t="s">
        <v>73</v>
      </c>
      <c r="D9" s="86" t="s">
        <v>126</v>
      </c>
      <c r="E9" s="89">
        <v>42007277.130000003</v>
      </c>
      <c r="F9" s="89">
        <v>10421965.970000001</v>
      </c>
      <c r="G9" s="89">
        <v>31585311.16</v>
      </c>
      <c r="H9" s="89">
        <v>0</v>
      </c>
      <c r="I9" s="89">
        <v>0</v>
      </c>
      <c r="J9" s="90">
        <v>0</v>
      </c>
    </row>
    <row r="10" spans="1:10" ht="15.4" customHeight="1">
      <c r="A10" s="109" t="s">
        <v>127</v>
      </c>
      <c r="B10" s="110" t="s">
        <v>73</v>
      </c>
      <c r="C10" s="110" t="s">
        <v>73</v>
      </c>
      <c r="D10" s="7" t="s">
        <v>128</v>
      </c>
      <c r="E10" s="4">
        <v>3486390.71</v>
      </c>
      <c r="F10" s="4">
        <v>3401390.71</v>
      </c>
      <c r="G10" s="4">
        <v>85000</v>
      </c>
      <c r="H10" s="4">
        <v>0</v>
      </c>
      <c r="I10" s="4">
        <v>0</v>
      </c>
      <c r="J10" s="5">
        <v>0</v>
      </c>
    </row>
    <row r="11" spans="1:10" ht="15.4" customHeight="1">
      <c r="A11" s="109" t="s">
        <v>129</v>
      </c>
      <c r="B11" s="110" t="s">
        <v>73</v>
      </c>
      <c r="C11" s="110" t="s">
        <v>73</v>
      </c>
      <c r="D11" s="7" t="s">
        <v>130</v>
      </c>
      <c r="E11" s="4">
        <v>3391390.71</v>
      </c>
      <c r="F11" s="4">
        <v>3341390.71</v>
      </c>
      <c r="G11" s="4">
        <v>50000</v>
      </c>
      <c r="H11" s="4">
        <v>0</v>
      </c>
      <c r="I11" s="4">
        <v>0</v>
      </c>
      <c r="J11" s="5">
        <v>0</v>
      </c>
    </row>
    <row r="12" spans="1:10" ht="15.4" customHeight="1">
      <c r="A12" s="109" t="s">
        <v>131</v>
      </c>
      <c r="B12" s="110" t="s">
        <v>73</v>
      </c>
      <c r="C12" s="110" t="s">
        <v>73</v>
      </c>
      <c r="D12" s="7" t="s">
        <v>132</v>
      </c>
      <c r="E12" s="4">
        <v>3341390.71</v>
      </c>
      <c r="F12" s="4">
        <v>3341390.71</v>
      </c>
      <c r="G12" s="4">
        <v>0</v>
      </c>
      <c r="H12" s="4">
        <v>0</v>
      </c>
      <c r="I12" s="4">
        <v>0</v>
      </c>
      <c r="J12" s="5">
        <v>0</v>
      </c>
    </row>
    <row r="13" spans="1:10" ht="15.4" customHeight="1">
      <c r="A13" s="109" t="s">
        <v>133</v>
      </c>
      <c r="B13" s="110" t="s">
        <v>73</v>
      </c>
      <c r="C13" s="110" t="s">
        <v>73</v>
      </c>
      <c r="D13" s="7" t="s">
        <v>134</v>
      </c>
      <c r="E13" s="4">
        <v>50000</v>
      </c>
      <c r="F13" s="4">
        <v>0</v>
      </c>
      <c r="G13" s="4">
        <v>50000</v>
      </c>
      <c r="H13" s="4">
        <v>0</v>
      </c>
      <c r="I13" s="4">
        <v>0</v>
      </c>
      <c r="J13" s="5">
        <v>0</v>
      </c>
    </row>
    <row r="14" spans="1:10" ht="15.4" customHeight="1">
      <c r="A14" s="109" t="s">
        <v>135</v>
      </c>
      <c r="B14" s="110" t="s">
        <v>73</v>
      </c>
      <c r="C14" s="110" t="s">
        <v>73</v>
      </c>
      <c r="D14" s="7" t="s">
        <v>136</v>
      </c>
      <c r="E14" s="4">
        <v>35000</v>
      </c>
      <c r="F14" s="4">
        <v>0</v>
      </c>
      <c r="G14" s="4">
        <v>35000</v>
      </c>
      <c r="H14" s="4">
        <v>0</v>
      </c>
      <c r="I14" s="4">
        <v>0</v>
      </c>
      <c r="J14" s="5">
        <v>0</v>
      </c>
    </row>
    <row r="15" spans="1:10" ht="15.4" customHeight="1">
      <c r="A15" s="109" t="s">
        <v>137</v>
      </c>
      <c r="B15" s="110" t="s">
        <v>73</v>
      </c>
      <c r="C15" s="110" t="s">
        <v>73</v>
      </c>
      <c r="D15" s="7" t="s">
        <v>138</v>
      </c>
      <c r="E15" s="4">
        <v>35000</v>
      </c>
      <c r="F15" s="4">
        <v>0</v>
      </c>
      <c r="G15" s="4">
        <v>35000</v>
      </c>
      <c r="H15" s="4">
        <v>0</v>
      </c>
      <c r="I15" s="4">
        <v>0</v>
      </c>
      <c r="J15" s="5">
        <v>0</v>
      </c>
    </row>
    <row r="16" spans="1:10" ht="15.4" customHeight="1">
      <c r="A16" s="109" t="s">
        <v>139</v>
      </c>
      <c r="B16" s="110" t="s">
        <v>73</v>
      </c>
      <c r="C16" s="110" t="s">
        <v>73</v>
      </c>
      <c r="D16" s="7" t="s">
        <v>140</v>
      </c>
      <c r="E16" s="4">
        <v>60000</v>
      </c>
      <c r="F16" s="4">
        <v>60000</v>
      </c>
      <c r="G16" s="4">
        <v>0</v>
      </c>
      <c r="H16" s="4">
        <v>0</v>
      </c>
      <c r="I16" s="4">
        <v>0</v>
      </c>
      <c r="J16" s="5">
        <v>0</v>
      </c>
    </row>
    <row r="17" spans="1:10" ht="15.4" customHeight="1">
      <c r="A17" s="109" t="s">
        <v>141</v>
      </c>
      <c r="B17" s="110" t="s">
        <v>73</v>
      </c>
      <c r="C17" s="110" t="s">
        <v>73</v>
      </c>
      <c r="D17" s="7" t="s">
        <v>142</v>
      </c>
      <c r="E17" s="4">
        <v>60000</v>
      </c>
      <c r="F17" s="4">
        <v>60000</v>
      </c>
      <c r="G17" s="4">
        <v>0</v>
      </c>
      <c r="H17" s="4">
        <v>0</v>
      </c>
      <c r="I17" s="4">
        <v>0</v>
      </c>
      <c r="J17" s="5">
        <v>0</v>
      </c>
    </row>
    <row r="18" spans="1:10" ht="15.4" customHeight="1">
      <c r="A18" s="109" t="s">
        <v>143</v>
      </c>
      <c r="B18" s="110" t="s">
        <v>73</v>
      </c>
      <c r="C18" s="110" t="s">
        <v>73</v>
      </c>
      <c r="D18" s="7" t="s">
        <v>144</v>
      </c>
      <c r="E18" s="4">
        <v>3956597.8</v>
      </c>
      <c r="F18" s="4">
        <v>3058884.5</v>
      </c>
      <c r="G18" s="4">
        <v>897713.3</v>
      </c>
      <c r="H18" s="4">
        <v>0</v>
      </c>
      <c r="I18" s="4">
        <v>0</v>
      </c>
      <c r="J18" s="5">
        <v>0</v>
      </c>
    </row>
    <row r="19" spans="1:10" ht="15.4" customHeight="1">
      <c r="A19" s="109" t="s">
        <v>145</v>
      </c>
      <c r="B19" s="110" t="s">
        <v>73</v>
      </c>
      <c r="C19" s="110" t="s">
        <v>73</v>
      </c>
      <c r="D19" s="7" t="s">
        <v>146</v>
      </c>
      <c r="E19" s="4">
        <v>1575379.5</v>
      </c>
      <c r="F19" s="4">
        <v>1575379.5</v>
      </c>
      <c r="G19" s="4">
        <v>0</v>
      </c>
      <c r="H19" s="4">
        <v>0</v>
      </c>
      <c r="I19" s="4">
        <v>0</v>
      </c>
      <c r="J19" s="5">
        <v>0</v>
      </c>
    </row>
    <row r="20" spans="1:10" ht="15.4" customHeight="1">
      <c r="A20" s="109" t="s">
        <v>147</v>
      </c>
      <c r="B20" s="110" t="s">
        <v>73</v>
      </c>
      <c r="C20" s="110" t="s">
        <v>73</v>
      </c>
      <c r="D20" s="7" t="s">
        <v>148</v>
      </c>
      <c r="E20" s="4">
        <v>1575379.5</v>
      </c>
      <c r="F20" s="4">
        <v>1575379.5</v>
      </c>
      <c r="G20" s="4">
        <v>0</v>
      </c>
      <c r="H20" s="4">
        <v>0</v>
      </c>
      <c r="I20" s="4">
        <v>0</v>
      </c>
      <c r="J20" s="5">
        <v>0</v>
      </c>
    </row>
    <row r="21" spans="1:10" ht="15.4" customHeight="1">
      <c r="A21" s="109" t="s">
        <v>149</v>
      </c>
      <c r="B21" s="110" t="s">
        <v>73</v>
      </c>
      <c r="C21" s="110" t="s">
        <v>73</v>
      </c>
      <c r="D21" s="7" t="s">
        <v>150</v>
      </c>
      <c r="E21" s="4">
        <v>7128</v>
      </c>
      <c r="F21" s="4">
        <v>0</v>
      </c>
      <c r="G21" s="4">
        <v>7128</v>
      </c>
      <c r="H21" s="4">
        <v>0</v>
      </c>
      <c r="I21" s="4">
        <v>0</v>
      </c>
      <c r="J21" s="5">
        <v>0</v>
      </c>
    </row>
    <row r="22" spans="1:10" ht="15.4" customHeight="1">
      <c r="A22" s="109" t="s">
        <v>151</v>
      </c>
      <c r="B22" s="110" t="s">
        <v>73</v>
      </c>
      <c r="C22" s="110" t="s">
        <v>73</v>
      </c>
      <c r="D22" s="7" t="s">
        <v>152</v>
      </c>
      <c r="E22" s="4">
        <v>7128</v>
      </c>
      <c r="F22" s="4">
        <v>0</v>
      </c>
      <c r="G22" s="4">
        <v>7128</v>
      </c>
      <c r="H22" s="4">
        <v>0</v>
      </c>
      <c r="I22" s="4">
        <v>0</v>
      </c>
      <c r="J22" s="5">
        <v>0</v>
      </c>
    </row>
    <row r="23" spans="1:10" ht="15.4" customHeight="1">
      <c r="A23" s="109" t="s">
        <v>153</v>
      </c>
      <c r="B23" s="110" t="s">
        <v>73</v>
      </c>
      <c r="C23" s="110" t="s">
        <v>73</v>
      </c>
      <c r="D23" s="7" t="s">
        <v>154</v>
      </c>
      <c r="E23" s="4">
        <v>1855291</v>
      </c>
      <c r="F23" s="4">
        <v>1483505</v>
      </c>
      <c r="G23" s="4">
        <v>371786</v>
      </c>
      <c r="H23" s="4">
        <v>0</v>
      </c>
      <c r="I23" s="4">
        <v>0</v>
      </c>
      <c r="J23" s="5">
        <v>0</v>
      </c>
    </row>
    <row r="24" spans="1:10" ht="15.4" customHeight="1">
      <c r="A24" s="109" t="s">
        <v>155</v>
      </c>
      <c r="B24" s="110" t="s">
        <v>73</v>
      </c>
      <c r="C24" s="110" t="s">
        <v>73</v>
      </c>
      <c r="D24" s="7" t="s">
        <v>156</v>
      </c>
      <c r="E24" s="4">
        <v>21786</v>
      </c>
      <c r="F24" s="4">
        <v>0</v>
      </c>
      <c r="G24" s="4">
        <v>21786</v>
      </c>
      <c r="H24" s="4">
        <v>0</v>
      </c>
      <c r="I24" s="4">
        <v>0</v>
      </c>
      <c r="J24" s="5">
        <v>0</v>
      </c>
    </row>
    <row r="25" spans="1:10" ht="15.4" customHeight="1">
      <c r="A25" s="109" t="s">
        <v>157</v>
      </c>
      <c r="B25" s="110" t="s">
        <v>73</v>
      </c>
      <c r="C25" s="110" t="s">
        <v>73</v>
      </c>
      <c r="D25" s="7" t="s">
        <v>158</v>
      </c>
      <c r="E25" s="4">
        <v>1833505</v>
      </c>
      <c r="F25" s="4">
        <v>1483505</v>
      </c>
      <c r="G25" s="4">
        <v>350000</v>
      </c>
      <c r="H25" s="4">
        <v>0</v>
      </c>
      <c r="I25" s="4">
        <v>0</v>
      </c>
      <c r="J25" s="5">
        <v>0</v>
      </c>
    </row>
    <row r="26" spans="1:10" ht="15.4" customHeight="1">
      <c r="A26" s="109" t="s">
        <v>159</v>
      </c>
      <c r="B26" s="110" t="s">
        <v>73</v>
      </c>
      <c r="C26" s="110" t="s">
        <v>73</v>
      </c>
      <c r="D26" s="7" t="s">
        <v>160</v>
      </c>
      <c r="E26" s="4">
        <v>422800</v>
      </c>
      <c r="F26" s="4">
        <v>0</v>
      </c>
      <c r="G26" s="4">
        <v>422800</v>
      </c>
      <c r="H26" s="4">
        <v>0</v>
      </c>
      <c r="I26" s="4">
        <v>0</v>
      </c>
      <c r="J26" s="5">
        <v>0</v>
      </c>
    </row>
    <row r="27" spans="1:10" ht="15.4" customHeight="1">
      <c r="A27" s="109" t="s">
        <v>161</v>
      </c>
      <c r="B27" s="110" t="s">
        <v>73</v>
      </c>
      <c r="C27" s="110" t="s">
        <v>73</v>
      </c>
      <c r="D27" s="7" t="s">
        <v>162</v>
      </c>
      <c r="E27" s="4">
        <v>422800</v>
      </c>
      <c r="F27" s="4">
        <v>0</v>
      </c>
      <c r="G27" s="4">
        <v>422800</v>
      </c>
      <c r="H27" s="4">
        <v>0</v>
      </c>
      <c r="I27" s="4">
        <v>0</v>
      </c>
      <c r="J27" s="5">
        <v>0</v>
      </c>
    </row>
    <row r="28" spans="1:10" ht="15.4" customHeight="1">
      <c r="A28" s="109" t="s">
        <v>163</v>
      </c>
      <c r="B28" s="110" t="s">
        <v>73</v>
      </c>
      <c r="C28" s="110" t="s">
        <v>73</v>
      </c>
      <c r="D28" s="7" t="s">
        <v>164</v>
      </c>
      <c r="E28" s="4">
        <v>95999.3</v>
      </c>
      <c r="F28" s="4">
        <v>0</v>
      </c>
      <c r="G28" s="4">
        <v>95999.3</v>
      </c>
      <c r="H28" s="4">
        <v>0</v>
      </c>
      <c r="I28" s="4">
        <v>0</v>
      </c>
      <c r="J28" s="5">
        <v>0</v>
      </c>
    </row>
    <row r="29" spans="1:10" ht="15.4" customHeight="1">
      <c r="A29" s="109" t="s">
        <v>165</v>
      </c>
      <c r="B29" s="110" t="s">
        <v>73</v>
      </c>
      <c r="C29" s="110" t="s">
        <v>73</v>
      </c>
      <c r="D29" s="7" t="s">
        <v>166</v>
      </c>
      <c r="E29" s="4">
        <v>95999.3</v>
      </c>
      <c r="F29" s="4">
        <v>0</v>
      </c>
      <c r="G29" s="4">
        <v>95999.3</v>
      </c>
      <c r="H29" s="4">
        <v>0</v>
      </c>
      <c r="I29" s="4">
        <v>0</v>
      </c>
      <c r="J29" s="5">
        <v>0</v>
      </c>
    </row>
    <row r="30" spans="1:10" ht="15.4" customHeight="1">
      <c r="A30" s="109" t="s">
        <v>167</v>
      </c>
      <c r="B30" s="110" t="s">
        <v>73</v>
      </c>
      <c r="C30" s="110" t="s">
        <v>73</v>
      </c>
      <c r="D30" s="7" t="s">
        <v>168</v>
      </c>
      <c r="E30" s="4">
        <v>87062</v>
      </c>
      <c r="F30" s="4">
        <v>0</v>
      </c>
      <c r="G30" s="4">
        <v>87062</v>
      </c>
      <c r="H30" s="4">
        <v>0</v>
      </c>
      <c r="I30" s="4">
        <v>0</v>
      </c>
      <c r="J30" s="5">
        <v>0</v>
      </c>
    </row>
    <row r="31" spans="1:10" ht="15.4" customHeight="1">
      <c r="A31" s="109" t="s">
        <v>169</v>
      </c>
      <c r="B31" s="110" t="s">
        <v>73</v>
      </c>
      <c r="C31" s="110" t="s">
        <v>73</v>
      </c>
      <c r="D31" s="7" t="s">
        <v>170</v>
      </c>
      <c r="E31" s="4">
        <v>67062</v>
      </c>
      <c r="F31" s="4">
        <v>0</v>
      </c>
      <c r="G31" s="4">
        <v>67062</v>
      </c>
      <c r="H31" s="4">
        <v>0</v>
      </c>
      <c r="I31" s="4">
        <v>0</v>
      </c>
      <c r="J31" s="5">
        <v>0</v>
      </c>
    </row>
    <row r="32" spans="1:10" ht="15.4" customHeight="1">
      <c r="A32" s="109" t="s">
        <v>171</v>
      </c>
      <c r="B32" s="110" t="s">
        <v>73</v>
      </c>
      <c r="C32" s="110" t="s">
        <v>73</v>
      </c>
      <c r="D32" s="7" t="s">
        <v>172</v>
      </c>
      <c r="E32" s="4">
        <v>67062</v>
      </c>
      <c r="F32" s="4">
        <v>0</v>
      </c>
      <c r="G32" s="4">
        <v>67062</v>
      </c>
      <c r="H32" s="4">
        <v>0</v>
      </c>
      <c r="I32" s="4">
        <v>0</v>
      </c>
      <c r="J32" s="5">
        <v>0</v>
      </c>
    </row>
    <row r="33" spans="1:10" ht="15.4" customHeight="1">
      <c r="A33" s="109" t="s">
        <v>173</v>
      </c>
      <c r="B33" s="110" t="s">
        <v>73</v>
      </c>
      <c r="C33" s="110" t="s">
        <v>73</v>
      </c>
      <c r="D33" s="7" t="s">
        <v>174</v>
      </c>
      <c r="E33" s="4">
        <v>20000</v>
      </c>
      <c r="F33" s="4">
        <v>0</v>
      </c>
      <c r="G33" s="4">
        <v>20000</v>
      </c>
      <c r="H33" s="4">
        <v>0</v>
      </c>
      <c r="I33" s="4">
        <v>0</v>
      </c>
      <c r="J33" s="5">
        <v>0</v>
      </c>
    </row>
    <row r="34" spans="1:10" ht="15.4" customHeight="1">
      <c r="A34" s="109" t="s">
        <v>175</v>
      </c>
      <c r="B34" s="110" t="s">
        <v>73</v>
      </c>
      <c r="C34" s="110" t="s">
        <v>73</v>
      </c>
      <c r="D34" s="7" t="s">
        <v>176</v>
      </c>
      <c r="E34" s="4">
        <v>20000</v>
      </c>
      <c r="F34" s="4">
        <v>0</v>
      </c>
      <c r="G34" s="4">
        <v>20000</v>
      </c>
      <c r="H34" s="4">
        <v>0</v>
      </c>
      <c r="I34" s="4">
        <v>0</v>
      </c>
      <c r="J34" s="5">
        <v>0</v>
      </c>
    </row>
    <row r="35" spans="1:10" ht="15.4" customHeight="1">
      <c r="A35" s="109" t="s">
        <v>177</v>
      </c>
      <c r="B35" s="110" t="s">
        <v>73</v>
      </c>
      <c r="C35" s="110" t="s">
        <v>73</v>
      </c>
      <c r="D35" s="7" t="s">
        <v>178</v>
      </c>
      <c r="E35" s="4">
        <v>1838476.39</v>
      </c>
      <c r="F35" s="4">
        <v>0</v>
      </c>
      <c r="G35" s="4">
        <v>1838476.39</v>
      </c>
      <c r="H35" s="4">
        <v>0</v>
      </c>
      <c r="I35" s="4">
        <v>0</v>
      </c>
      <c r="J35" s="5">
        <v>0</v>
      </c>
    </row>
    <row r="36" spans="1:10" ht="15.4" customHeight="1">
      <c r="A36" s="109" t="s">
        <v>179</v>
      </c>
      <c r="B36" s="110" t="s">
        <v>73</v>
      </c>
      <c r="C36" s="110" t="s">
        <v>73</v>
      </c>
      <c r="D36" s="7" t="s">
        <v>180</v>
      </c>
      <c r="E36" s="4">
        <v>476364.39</v>
      </c>
      <c r="F36" s="4">
        <v>0</v>
      </c>
      <c r="G36" s="4">
        <v>476364.39</v>
      </c>
      <c r="H36" s="4">
        <v>0</v>
      </c>
      <c r="I36" s="4">
        <v>0</v>
      </c>
      <c r="J36" s="5">
        <v>0</v>
      </c>
    </row>
    <row r="37" spans="1:10" ht="15.4" customHeight="1">
      <c r="A37" s="109" t="s">
        <v>181</v>
      </c>
      <c r="B37" s="110" t="s">
        <v>73</v>
      </c>
      <c r="C37" s="110" t="s">
        <v>73</v>
      </c>
      <c r="D37" s="7" t="s">
        <v>182</v>
      </c>
      <c r="E37" s="4">
        <v>476364.39</v>
      </c>
      <c r="F37" s="4">
        <v>0</v>
      </c>
      <c r="G37" s="4">
        <v>476364.39</v>
      </c>
      <c r="H37" s="4">
        <v>0</v>
      </c>
      <c r="I37" s="4">
        <v>0</v>
      </c>
      <c r="J37" s="5">
        <v>0</v>
      </c>
    </row>
    <row r="38" spans="1:10" ht="15.4" customHeight="1">
      <c r="A38" s="109" t="s">
        <v>183</v>
      </c>
      <c r="B38" s="110" t="s">
        <v>73</v>
      </c>
      <c r="C38" s="110" t="s">
        <v>73</v>
      </c>
      <c r="D38" s="7" t="s">
        <v>184</v>
      </c>
      <c r="E38" s="4">
        <v>1200000</v>
      </c>
      <c r="F38" s="4">
        <v>0</v>
      </c>
      <c r="G38" s="4">
        <v>1200000</v>
      </c>
      <c r="H38" s="4">
        <v>0</v>
      </c>
      <c r="I38" s="4">
        <v>0</v>
      </c>
      <c r="J38" s="5">
        <v>0</v>
      </c>
    </row>
    <row r="39" spans="1:10" ht="15.4" customHeight="1">
      <c r="A39" s="109" t="s">
        <v>185</v>
      </c>
      <c r="B39" s="110" t="s">
        <v>73</v>
      </c>
      <c r="C39" s="110" t="s">
        <v>73</v>
      </c>
      <c r="D39" s="7" t="s">
        <v>186</v>
      </c>
      <c r="E39" s="4">
        <v>1200000</v>
      </c>
      <c r="F39" s="4">
        <v>0</v>
      </c>
      <c r="G39" s="4">
        <v>1200000</v>
      </c>
      <c r="H39" s="4">
        <v>0</v>
      </c>
      <c r="I39" s="4">
        <v>0</v>
      </c>
      <c r="J39" s="5">
        <v>0</v>
      </c>
    </row>
    <row r="40" spans="1:10" ht="15.4" customHeight="1">
      <c r="A40" s="109" t="s">
        <v>187</v>
      </c>
      <c r="B40" s="110" t="s">
        <v>73</v>
      </c>
      <c r="C40" s="110" t="s">
        <v>73</v>
      </c>
      <c r="D40" s="7" t="s">
        <v>188</v>
      </c>
      <c r="E40" s="4">
        <v>162112</v>
      </c>
      <c r="F40" s="4">
        <v>0</v>
      </c>
      <c r="G40" s="4">
        <v>162112</v>
      </c>
      <c r="H40" s="4">
        <v>0</v>
      </c>
      <c r="I40" s="4">
        <v>0</v>
      </c>
      <c r="J40" s="5">
        <v>0</v>
      </c>
    </row>
    <row r="41" spans="1:10" ht="15.4" customHeight="1">
      <c r="A41" s="109" t="s">
        <v>189</v>
      </c>
      <c r="B41" s="110" t="s">
        <v>73</v>
      </c>
      <c r="C41" s="110" t="s">
        <v>73</v>
      </c>
      <c r="D41" s="7" t="s">
        <v>190</v>
      </c>
      <c r="E41" s="4">
        <v>162112</v>
      </c>
      <c r="F41" s="4">
        <v>0</v>
      </c>
      <c r="G41" s="4">
        <v>162112</v>
      </c>
      <c r="H41" s="4">
        <v>0</v>
      </c>
      <c r="I41" s="4">
        <v>0</v>
      </c>
      <c r="J41" s="5">
        <v>0</v>
      </c>
    </row>
    <row r="42" spans="1:10" ht="15.4" customHeight="1">
      <c r="A42" s="109" t="s">
        <v>191</v>
      </c>
      <c r="B42" s="110" t="s">
        <v>73</v>
      </c>
      <c r="C42" s="110" t="s">
        <v>73</v>
      </c>
      <c r="D42" s="7" t="s">
        <v>192</v>
      </c>
      <c r="E42" s="4">
        <v>22441681.539999999</v>
      </c>
      <c r="F42" s="4">
        <v>0</v>
      </c>
      <c r="G42" s="4">
        <v>22441681.539999999</v>
      </c>
      <c r="H42" s="4">
        <v>0</v>
      </c>
      <c r="I42" s="4">
        <v>0</v>
      </c>
      <c r="J42" s="5">
        <v>0</v>
      </c>
    </row>
    <row r="43" spans="1:10" ht="15.4" customHeight="1">
      <c r="A43" s="109" t="s">
        <v>193</v>
      </c>
      <c r="B43" s="110" t="s">
        <v>73</v>
      </c>
      <c r="C43" s="110" t="s">
        <v>73</v>
      </c>
      <c r="D43" s="7" t="s">
        <v>194</v>
      </c>
      <c r="E43" s="4">
        <v>12164606.58</v>
      </c>
      <c r="F43" s="4">
        <v>0</v>
      </c>
      <c r="G43" s="4">
        <v>12164606.58</v>
      </c>
      <c r="H43" s="4">
        <v>0</v>
      </c>
      <c r="I43" s="4">
        <v>0</v>
      </c>
      <c r="J43" s="5">
        <v>0</v>
      </c>
    </row>
    <row r="44" spans="1:10" ht="15.4" customHeight="1">
      <c r="A44" s="109" t="s">
        <v>195</v>
      </c>
      <c r="B44" s="110" t="s">
        <v>73</v>
      </c>
      <c r="C44" s="110" t="s">
        <v>73</v>
      </c>
      <c r="D44" s="7" t="s">
        <v>196</v>
      </c>
      <c r="E44" s="4">
        <v>178510</v>
      </c>
      <c r="F44" s="4">
        <v>0</v>
      </c>
      <c r="G44" s="4">
        <v>178510</v>
      </c>
      <c r="H44" s="4">
        <v>0</v>
      </c>
      <c r="I44" s="4">
        <v>0</v>
      </c>
      <c r="J44" s="5">
        <v>0</v>
      </c>
    </row>
    <row r="45" spans="1:10" ht="15.4" customHeight="1">
      <c r="A45" s="109" t="s">
        <v>197</v>
      </c>
      <c r="B45" s="110" t="s">
        <v>73</v>
      </c>
      <c r="C45" s="110" t="s">
        <v>73</v>
      </c>
      <c r="D45" s="7" t="s">
        <v>198</v>
      </c>
      <c r="E45" s="4">
        <v>11986096.58</v>
      </c>
      <c r="F45" s="4">
        <v>0</v>
      </c>
      <c r="G45" s="4">
        <v>11986096.58</v>
      </c>
      <c r="H45" s="4">
        <v>0</v>
      </c>
      <c r="I45" s="4">
        <v>0</v>
      </c>
      <c r="J45" s="5">
        <v>0</v>
      </c>
    </row>
    <row r="46" spans="1:10" ht="15.4" customHeight="1">
      <c r="A46" s="109" t="s">
        <v>199</v>
      </c>
      <c r="B46" s="110" t="s">
        <v>73</v>
      </c>
      <c r="C46" s="110" t="s">
        <v>73</v>
      </c>
      <c r="D46" s="7" t="s">
        <v>200</v>
      </c>
      <c r="E46" s="4">
        <v>931004.78</v>
      </c>
      <c r="F46" s="4">
        <v>0</v>
      </c>
      <c r="G46" s="4">
        <v>931004.78</v>
      </c>
      <c r="H46" s="4">
        <v>0</v>
      </c>
      <c r="I46" s="4">
        <v>0</v>
      </c>
      <c r="J46" s="5">
        <v>0</v>
      </c>
    </row>
    <row r="47" spans="1:10" ht="15.4" customHeight="1">
      <c r="A47" s="109" t="s">
        <v>201</v>
      </c>
      <c r="B47" s="110" t="s">
        <v>73</v>
      </c>
      <c r="C47" s="110" t="s">
        <v>73</v>
      </c>
      <c r="D47" s="7" t="s">
        <v>202</v>
      </c>
      <c r="E47" s="4">
        <v>931004.78</v>
      </c>
      <c r="F47" s="4">
        <v>0</v>
      </c>
      <c r="G47" s="4">
        <v>931004.78</v>
      </c>
      <c r="H47" s="4">
        <v>0</v>
      </c>
      <c r="I47" s="4">
        <v>0</v>
      </c>
      <c r="J47" s="5">
        <v>0</v>
      </c>
    </row>
    <row r="48" spans="1:10" ht="15.4" customHeight="1">
      <c r="A48" s="109" t="s">
        <v>203</v>
      </c>
      <c r="B48" s="110" t="s">
        <v>73</v>
      </c>
      <c r="C48" s="110" t="s">
        <v>73</v>
      </c>
      <c r="D48" s="7" t="s">
        <v>204</v>
      </c>
      <c r="E48" s="4">
        <v>219778</v>
      </c>
      <c r="F48" s="4">
        <v>0</v>
      </c>
      <c r="G48" s="4">
        <v>219778</v>
      </c>
      <c r="H48" s="4">
        <v>0</v>
      </c>
      <c r="I48" s="4">
        <v>0</v>
      </c>
      <c r="J48" s="5">
        <v>0</v>
      </c>
    </row>
    <row r="49" spans="1:10" ht="15.4" customHeight="1">
      <c r="A49" s="109" t="s">
        <v>205</v>
      </c>
      <c r="B49" s="110" t="s">
        <v>73</v>
      </c>
      <c r="C49" s="110" t="s">
        <v>73</v>
      </c>
      <c r="D49" s="7" t="s">
        <v>206</v>
      </c>
      <c r="E49" s="4">
        <v>219778</v>
      </c>
      <c r="F49" s="4">
        <v>0</v>
      </c>
      <c r="G49" s="4">
        <v>219778</v>
      </c>
      <c r="H49" s="4">
        <v>0</v>
      </c>
      <c r="I49" s="4">
        <v>0</v>
      </c>
      <c r="J49" s="5">
        <v>0</v>
      </c>
    </row>
    <row r="50" spans="1:10" ht="15.4" customHeight="1">
      <c r="A50" s="109" t="s">
        <v>207</v>
      </c>
      <c r="B50" s="110" t="s">
        <v>73</v>
      </c>
      <c r="C50" s="110" t="s">
        <v>73</v>
      </c>
      <c r="D50" s="7" t="s">
        <v>208</v>
      </c>
      <c r="E50" s="4">
        <v>9126292.1799999997</v>
      </c>
      <c r="F50" s="4">
        <v>0</v>
      </c>
      <c r="G50" s="4">
        <v>9126292.1799999997</v>
      </c>
      <c r="H50" s="4">
        <v>0</v>
      </c>
      <c r="I50" s="4">
        <v>0</v>
      </c>
      <c r="J50" s="5">
        <v>0</v>
      </c>
    </row>
    <row r="51" spans="1:10" ht="15.4" customHeight="1">
      <c r="A51" s="109" t="s">
        <v>209</v>
      </c>
      <c r="B51" s="110" t="s">
        <v>73</v>
      </c>
      <c r="C51" s="110" t="s">
        <v>73</v>
      </c>
      <c r="D51" s="7" t="s">
        <v>210</v>
      </c>
      <c r="E51" s="4">
        <v>9126292.1799999997</v>
      </c>
      <c r="F51" s="4">
        <v>0</v>
      </c>
      <c r="G51" s="4">
        <v>9126292.1799999997</v>
      </c>
      <c r="H51" s="4">
        <v>0</v>
      </c>
      <c r="I51" s="4">
        <v>0</v>
      </c>
      <c r="J51" s="5">
        <v>0</v>
      </c>
    </row>
    <row r="52" spans="1:10" ht="15.4" customHeight="1">
      <c r="A52" s="109" t="s">
        <v>211</v>
      </c>
      <c r="B52" s="110" t="s">
        <v>73</v>
      </c>
      <c r="C52" s="110" t="s">
        <v>73</v>
      </c>
      <c r="D52" s="7" t="s">
        <v>212</v>
      </c>
      <c r="E52" s="4">
        <v>7439651.6900000004</v>
      </c>
      <c r="F52" s="4">
        <v>3911690.76</v>
      </c>
      <c r="G52" s="4">
        <v>3527960.93</v>
      </c>
      <c r="H52" s="4">
        <v>0</v>
      </c>
      <c r="I52" s="4">
        <v>0</v>
      </c>
      <c r="J52" s="5">
        <v>0</v>
      </c>
    </row>
    <row r="53" spans="1:10" ht="15.4" customHeight="1">
      <c r="A53" s="109" t="s">
        <v>213</v>
      </c>
      <c r="B53" s="110" t="s">
        <v>73</v>
      </c>
      <c r="C53" s="110" t="s">
        <v>73</v>
      </c>
      <c r="D53" s="7" t="s">
        <v>214</v>
      </c>
      <c r="E53" s="4">
        <v>747786.43</v>
      </c>
      <c r="F53" s="4">
        <v>699502.5</v>
      </c>
      <c r="G53" s="4">
        <v>48283.93</v>
      </c>
      <c r="H53" s="4">
        <v>0</v>
      </c>
      <c r="I53" s="4">
        <v>0</v>
      </c>
      <c r="J53" s="5">
        <v>0</v>
      </c>
    </row>
    <row r="54" spans="1:10" ht="15.4" customHeight="1">
      <c r="A54" s="109" t="s">
        <v>215</v>
      </c>
      <c r="B54" s="110" t="s">
        <v>73</v>
      </c>
      <c r="C54" s="110" t="s">
        <v>73</v>
      </c>
      <c r="D54" s="7" t="s">
        <v>216</v>
      </c>
      <c r="E54" s="4">
        <v>699502.5</v>
      </c>
      <c r="F54" s="4">
        <v>699502.5</v>
      </c>
      <c r="G54" s="4">
        <v>0</v>
      </c>
      <c r="H54" s="4">
        <v>0</v>
      </c>
      <c r="I54" s="4">
        <v>0</v>
      </c>
      <c r="J54" s="5">
        <v>0</v>
      </c>
    </row>
    <row r="55" spans="1:10" ht="15.4" customHeight="1">
      <c r="A55" s="109" t="s">
        <v>217</v>
      </c>
      <c r="B55" s="110" t="s">
        <v>73</v>
      </c>
      <c r="C55" s="110" t="s">
        <v>73</v>
      </c>
      <c r="D55" s="7" t="s">
        <v>218</v>
      </c>
      <c r="E55" s="4">
        <v>30000</v>
      </c>
      <c r="F55" s="4">
        <v>0</v>
      </c>
      <c r="G55" s="4">
        <v>30000</v>
      </c>
      <c r="H55" s="4">
        <v>0</v>
      </c>
      <c r="I55" s="4">
        <v>0</v>
      </c>
      <c r="J55" s="5">
        <v>0</v>
      </c>
    </row>
    <row r="56" spans="1:10" ht="15.4" customHeight="1">
      <c r="A56" s="109" t="s">
        <v>219</v>
      </c>
      <c r="B56" s="110" t="s">
        <v>73</v>
      </c>
      <c r="C56" s="110" t="s">
        <v>73</v>
      </c>
      <c r="D56" s="7" t="s">
        <v>220</v>
      </c>
      <c r="E56" s="4">
        <v>18283.93</v>
      </c>
      <c r="F56" s="4">
        <v>0</v>
      </c>
      <c r="G56" s="4">
        <v>18283.93</v>
      </c>
      <c r="H56" s="4">
        <v>0</v>
      </c>
      <c r="I56" s="4">
        <v>0</v>
      </c>
      <c r="J56" s="5">
        <v>0</v>
      </c>
    </row>
    <row r="57" spans="1:10" ht="15.4" customHeight="1">
      <c r="A57" s="109" t="s">
        <v>221</v>
      </c>
      <c r="B57" s="110" t="s">
        <v>73</v>
      </c>
      <c r="C57" s="110" t="s">
        <v>73</v>
      </c>
      <c r="D57" s="7" t="s">
        <v>222</v>
      </c>
      <c r="E57" s="4">
        <v>435317</v>
      </c>
      <c r="F57" s="4">
        <v>435317</v>
      </c>
      <c r="G57" s="4">
        <v>0</v>
      </c>
      <c r="H57" s="4">
        <v>0</v>
      </c>
      <c r="I57" s="4">
        <v>0</v>
      </c>
      <c r="J57" s="5">
        <v>0</v>
      </c>
    </row>
    <row r="58" spans="1:10" ht="15.4" customHeight="1">
      <c r="A58" s="109" t="s">
        <v>223</v>
      </c>
      <c r="B58" s="110" t="s">
        <v>73</v>
      </c>
      <c r="C58" s="110" t="s">
        <v>73</v>
      </c>
      <c r="D58" s="7" t="s">
        <v>224</v>
      </c>
      <c r="E58" s="4">
        <v>400317</v>
      </c>
      <c r="F58" s="4">
        <v>400317</v>
      </c>
      <c r="G58" s="4">
        <v>0</v>
      </c>
      <c r="H58" s="4">
        <v>0</v>
      </c>
      <c r="I58" s="4">
        <v>0</v>
      </c>
      <c r="J58" s="5">
        <v>0</v>
      </c>
    </row>
    <row r="59" spans="1:10" ht="15.4" customHeight="1">
      <c r="A59" s="109" t="s">
        <v>225</v>
      </c>
      <c r="B59" s="110" t="s">
        <v>73</v>
      </c>
      <c r="C59" s="110" t="s">
        <v>73</v>
      </c>
      <c r="D59" s="7" t="s">
        <v>226</v>
      </c>
      <c r="E59" s="4">
        <v>35000</v>
      </c>
      <c r="F59" s="4">
        <v>35000</v>
      </c>
      <c r="G59" s="4">
        <v>0</v>
      </c>
      <c r="H59" s="4">
        <v>0</v>
      </c>
      <c r="I59" s="4">
        <v>0</v>
      </c>
      <c r="J59" s="5">
        <v>0</v>
      </c>
    </row>
    <row r="60" spans="1:10" ht="15.4" customHeight="1">
      <c r="A60" s="109" t="s">
        <v>227</v>
      </c>
      <c r="B60" s="110" t="s">
        <v>73</v>
      </c>
      <c r="C60" s="110" t="s">
        <v>73</v>
      </c>
      <c r="D60" s="7" t="s">
        <v>228</v>
      </c>
      <c r="E60" s="4">
        <v>50000</v>
      </c>
      <c r="F60" s="4">
        <v>0</v>
      </c>
      <c r="G60" s="4">
        <v>50000</v>
      </c>
      <c r="H60" s="4">
        <v>0</v>
      </c>
      <c r="I60" s="4">
        <v>0</v>
      </c>
      <c r="J60" s="5">
        <v>0</v>
      </c>
    </row>
    <row r="61" spans="1:10" ht="15.4" customHeight="1">
      <c r="A61" s="109" t="s">
        <v>229</v>
      </c>
      <c r="B61" s="110" t="s">
        <v>73</v>
      </c>
      <c r="C61" s="110" t="s">
        <v>73</v>
      </c>
      <c r="D61" s="7" t="s">
        <v>230</v>
      </c>
      <c r="E61" s="4">
        <v>50000</v>
      </c>
      <c r="F61" s="4">
        <v>0</v>
      </c>
      <c r="G61" s="4">
        <v>50000</v>
      </c>
      <c r="H61" s="4">
        <v>0</v>
      </c>
      <c r="I61" s="4">
        <v>0</v>
      </c>
      <c r="J61" s="5">
        <v>0</v>
      </c>
    </row>
    <row r="62" spans="1:10" ht="15.4" customHeight="1">
      <c r="A62" s="109" t="s">
        <v>231</v>
      </c>
      <c r="B62" s="110" t="s">
        <v>73</v>
      </c>
      <c r="C62" s="110" t="s">
        <v>73</v>
      </c>
      <c r="D62" s="7" t="s">
        <v>232</v>
      </c>
      <c r="E62" s="4">
        <v>2124160</v>
      </c>
      <c r="F62" s="4">
        <v>0</v>
      </c>
      <c r="G62" s="4">
        <v>2124160</v>
      </c>
      <c r="H62" s="4">
        <v>0</v>
      </c>
      <c r="I62" s="4">
        <v>0</v>
      </c>
      <c r="J62" s="5">
        <v>0</v>
      </c>
    </row>
    <row r="63" spans="1:10" ht="15.4" customHeight="1">
      <c r="A63" s="109" t="s">
        <v>233</v>
      </c>
      <c r="B63" s="110" t="s">
        <v>73</v>
      </c>
      <c r="C63" s="110" t="s">
        <v>73</v>
      </c>
      <c r="D63" s="7" t="s">
        <v>234</v>
      </c>
      <c r="E63" s="4">
        <v>1230760</v>
      </c>
      <c r="F63" s="4">
        <v>0</v>
      </c>
      <c r="G63" s="4">
        <v>1230760</v>
      </c>
      <c r="H63" s="4">
        <v>0</v>
      </c>
      <c r="I63" s="4">
        <v>0</v>
      </c>
      <c r="J63" s="5">
        <v>0</v>
      </c>
    </row>
    <row r="64" spans="1:10" ht="15.4" customHeight="1">
      <c r="A64" s="109" t="s">
        <v>235</v>
      </c>
      <c r="B64" s="110" t="s">
        <v>73</v>
      </c>
      <c r="C64" s="110" t="s">
        <v>73</v>
      </c>
      <c r="D64" s="7" t="s">
        <v>236</v>
      </c>
      <c r="E64" s="4">
        <v>800000</v>
      </c>
      <c r="F64" s="4">
        <v>0</v>
      </c>
      <c r="G64" s="4">
        <v>800000</v>
      </c>
      <c r="H64" s="4">
        <v>0</v>
      </c>
      <c r="I64" s="4">
        <v>0</v>
      </c>
      <c r="J64" s="5">
        <v>0</v>
      </c>
    </row>
    <row r="65" spans="1:10" ht="15.4" customHeight="1">
      <c r="A65" s="109" t="s">
        <v>237</v>
      </c>
      <c r="B65" s="110" t="s">
        <v>73</v>
      </c>
      <c r="C65" s="110" t="s">
        <v>73</v>
      </c>
      <c r="D65" s="7" t="s">
        <v>238</v>
      </c>
      <c r="E65" s="4">
        <v>93400</v>
      </c>
      <c r="F65" s="4">
        <v>0</v>
      </c>
      <c r="G65" s="4">
        <v>93400</v>
      </c>
      <c r="H65" s="4">
        <v>0</v>
      </c>
      <c r="I65" s="4">
        <v>0</v>
      </c>
      <c r="J65" s="5">
        <v>0</v>
      </c>
    </row>
    <row r="66" spans="1:10" ht="15.4" customHeight="1">
      <c r="A66" s="109" t="s">
        <v>239</v>
      </c>
      <c r="B66" s="110" t="s">
        <v>73</v>
      </c>
      <c r="C66" s="110" t="s">
        <v>73</v>
      </c>
      <c r="D66" s="7" t="s">
        <v>240</v>
      </c>
      <c r="E66" s="4">
        <v>3882388.26</v>
      </c>
      <c r="F66" s="4">
        <v>2776871.26</v>
      </c>
      <c r="G66" s="4">
        <v>1105517</v>
      </c>
      <c r="H66" s="4">
        <v>0</v>
      </c>
      <c r="I66" s="4">
        <v>0</v>
      </c>
      <c r="J66" s="5">
        <v>0</v>
      </c>
    </row>
    <row r="67" spans="1:10" ht="15.4" customHeight="1">
      <c r="A67" s="109" t="s">
        <v>241</v>
      </c>
      <c r="B67" s="110" t="s">
        <v>73</v>
      </c>
      <c r="C67" s="110" t="s">
        <v>73</v>
      </c>
      <c r="D67" s="7" t="s">
        <v>242</v>
      </c>
      <c r="E67" s="4">
        <v>205517</v>
      </c>
      <c r="F67" s="4">
        <v>0</v>
      </c>
      <c r="G67" s="4">
        <v>205517</v>
      </c>
      <c r="H67" s="4">
        <v>0</v>
      </c>
      <c r="I67" s="4">
        <v>0</v>
      </c>
      <c r="J67" s="5">
        <v>0</v>
      </c>
    </row>
    <row r="68" spans="1:10" ht="15.4" customHeight="1">
      <c r="A68" s="109" t="s">
        <v>243</v>
      </c>
      <c r="B68" s="110" t="s">
        <v>73</v>
      </c>
      <c r="C68" s="110" t="s">
        <v>73</v>
      </c>
      <c r="D68" s="7" t="s">
        <v>244</v>
      </c>
      <c r="E68" s="4">
        <v>2776871.26</v>
      </c>
      <c r="F68" s="4">
        <v>2776871.26</v>
      </c>
      <c r="G68" s="4">
        <v>0</v>
      </c>
      <c r="H68" s="4">
        <v>0</v>
      </c>
      <c r="I68" s="4">
        <v>0</v>
      </c>
      <c r="J68" s="5">
        <v>0</v>
      </c>
    </row>
    <row r="69" spans="1:10" ht="15.4" customHeight="1">
      <c r="A69" s="109" t="s">
        <v>245</v>
      </c>
      <c r="B69" s="110" t="s">
        <v>73</v>
      </c>
      <c r="C69" s="110" t="s">
        <v>73</v>
      </c>
      <c r="D69" s="7" t="s">
        <v>246</v>
      </c>
      <c r="E69" s="4">
        <v>100000</v>
      </c>
      <c r="F69" s="4">
        <v>0</v>
      </c>
      <c r="G69" s="4">
        <v>100000</v>
      </c>
      <c r="H69" s="4">
        <v>0</v>
      </c>
      <c r="I69" s="4">
        <v>0</v>
      </c>
      <c r="J69" s="5">
        <v>0</v>
      </c>
    </row>
    <row r="70" spans="1:10" ht="15.4" customHeight="1">
      <c r="A70" s="109" t="s">
        <v>247</v>
      </c>
      <c r="B70" s="110" t="s">
        <v>73</v>
      </c>
      <c r="C70" s="110" t="s">
        <v>73</v>
      </c>
      <c r="D70" s="7" t="s">
        <v>248</v>
      </c>
      <c r="E70" s="4">
        <v>800000</v>
      </c>
      <c r="F70" s="4">
        <v>0</v>
      </c>
      <c r="G70" s="4">
        <v>800000</v>
      </c>
      <c r="H70" s="4">
        <v>0</v>
      </c>
      <c r="I70" s="4">
        <v>0</v>
      </c>
      <c r="J70" s="5">
        <v>0</v>
      </c>
    </row>
    <row r="71" spans="1:10" ht="15.4" customHeight="1">
      <c r="A71" s="109" t="s">
        <v>249</v>
      </c>
      <c r="B71" s="110" t="s">
        <v>73</v>
      </c>
      <c r="C71" s="110" t="s">
        <v>73</v>
      </c>
      <c r="D71" s="7" t="s">
        <v>250</v>
      </c>
      <c r="E71" s="4">
        <v>200000</v>
      </c>
      <c r="F71" s="4">
        <v>0</v>
      </c>
      <c r="G71" s="4">
        <v>200000</v>
      </c>
      <c r="H71" s="4">
        <v>0</v>
      </c>
      <c r="I71" s="4">
        <v>0</v>
      </c>
      <c r="J71" s="5">
        <v>0</v>
      </c>
    </row>
    <row r="72" spans="1:10" ht="15.4" customHeight="1">
      <c r="A72" s="109" t="s">
        <v>251</v>
      </c>
      <c r="B72" s="110" t="s">
        <v>73</v>
      </c>
      <c r="C72" s="110" t="s">
        <v>73</v>
      </c>
      <c r="D72" s="7" t="s">
        <v>252</v>
      </c>
      <c r="E72" s="4">
        <v>200000</v>
      </c>
      <c r="F72" s="4">
        <v>0</v>
      </c>
      <c r="G72" s="4">
        <v>200000</v>
      </c>
      <c r="H72" s="4">
        <v>0</v>
      </c>
      <c r="I72" s="4">
        <v>0</v>
      </c>
      <c r="J72" s="5">
        <v>0</v>
      </c>
    </row>
    <row r="73" spans="1:10" ht="15.4" customHeight="1">
      <c r="A73" s="109" t="s">
        <v>253</v>
      </c>
      <c r="B73" s="110" t="s">
        <v>73</v>
      </c>
      <c r="C73" s="110" t="s">
        <v>73</v>
      </c>
      <c r="D73" s="7" t="s">
        <v>254</v>
      </c>
      <c r="E73" s="4">
        <v>30000</v>
      </c>
      <c r="F73" s="4">
        <v>0</v>
      </c>
      <c r="G73" s="4">
        <v>30000</v>
      </c>
      <c r="H73" s="4">
        <v>0</v>
      </c>
      <c r="I73" s="4">
        <v>0</v>
      </c>
      <c r="J73" s="5">
        <v>0</v>
      </c>
    </row>
    <row r="74" spans="1:10" ht="15.4" customHeight="1">
      <c r="A74" s="109" t="s">
        <v>255</v>
      </c>
      <c r="B74" s="110" t="s">
        <v>73</v>
      </c>
      <c r="C74" s="110" t="s">
        <v>73</v>
      </c>
      <c r="D74" s="7" t="s">
        <v>256</v>
      </c>
      <c r="E74" s="4">
        <v>30000</v>
      </c>
      <c r="F74" s="4">
        <v>0</v>
      </c>
      <c r="G74" s="4">
        <v>30000</v>
      </c>
      <c r="H74" s="4">
        <v>0</v>
      </c>
      <c r="I74" s="4">
        <v>0</v>
      </c>
      <c r="J74" s="5">
        <v>0</v>
      </c>
    </row>
    <row r="75" spans="1:10" ht="15.4" customHeight="1">
      <c r="A75" s="109" t="s">
        <v>257</v>
      </c>
      <c r="B75" s="110" t="s">
        <v>73</v>
      </c>
      <c r="C75" s="110" t="s">
        <v>73</v>
      </c>
      <c r="D75" s="7" t="s">
        <v>258</v>
      </c>
      <c r="E75" s="4">
        <v>30000</v>
      </c>
      <c r="F75" s="4">
        <v>0</v>
      </c>
      <c r="G75" s="4">
        <v>30000</v>
      </c>
      <c r="H75" s="4">
        <v>0</v>
      </c>
      <c r="I75" s="4">
        <v>0</v>
      </c>
      <c r="J75" s="5">
        <v>0</v>
      </c>
    </row>
    <row r="76" spans="1:10" ht="15.4" customHeight="1">
      <c r="A76" s="109" t="s">
        <v>259</v>
      </c>
      <c r="B76" s="110" t="s">
        <v>73</v>
      </c>
      <c r="C76" s="110" t="s">
        <v>73</v>
      </c>
      <c r="D76" s="7" t="s">
        <v>260</v>
      </c>
      <c r="E76" s="4">
        <v>50000</v>
      </c>
      <c r="F76" s="4">
        <v>50000</v>
      </c>
      <c r="G76" s="4">
        <v>0</v>
      </c>
      <c r="H76" s="4">
        <v>0</v>
      </c>
      <c r="I76" s="4">
        <v>0</v>
      </c>
      <c r="J76" s="5">
        <v>0</v>
      </c>
    </row>
    <row r="77" spans="1:10" ht="15.4" customHeight="1">
      <c r="A77" s="109" t="s">
        <v>261</v>
      </c>
      <c r="B77" s="110" t="s">
        <v>73</v>
      </c>
      <c r="C77" s="110" t="s">
        <v>73</v>
      </c>
      <c r="D77" s="7" t="s">
        <v>262</v>
      </c>
      <c r="E77" s="4">
        <v>50000</v>
      </c>
      <c r="F77" s="4">
        <v>50000</v>
      </c>
      <c r="G77" s="4">
        <v>0</v>
      </c>
      <c r="H77" s="4">
        <v>0</v>
      </c>
      <c r="I77" s="4">
        <v>0</v>
      </c>
      <c r="J77" s="5">
        <v>0</v>
      </c>
    </row>
    <row r="78" spans="1:10" ht="15.4" customHeight="1">
      <c r="A78" s="109" t="s">
        <v>263</v>
      </c>
      <c r="B78" s="110" t="s">
        <v>73</v>
      </c>
      <c r="C78" s="110" t="s">
        <v>73</v>
      </c>
      <c r="D78" s="7" t="s">
        <v>264</v>
      </c>
      <c r="E78" s="4">
        <v>50000</v>
      </c>
      <c r="F78" s="4">
        <v>50000</v>
      </c>
      <c r="G78" s="4">
        <v>0</v>
      </c>
      <c r="H78" s="4">
        <v>0</v>
      </c>
      <c r="I78" s="4">
        <v>0</v>
      </c>
      <c r="J78" s="5">
        <v>0</v>
      </c>
    </row>
    <row r="79" spans="1:10" ht="15.4" customHeight="1">
      <c r="A79" s="109" t="s">
        <v>265</v>
      </c>
      <c r="B79" s="110" t="s">
        <v>73</v>
      </c>
      <c r="C79" s="110" t="s">
        <v>73</v>
      </c>
      <c r="D79" s="7" t="s">
        <v>266</v>
      </c>
      <c r="E79" s="4">
        <v>100030</v>
      </c>
      <c r="F79" s="4">
        <v>0</v>
      </c>
      <c r="G79" s="4">
        <v>100030</v>
      </c>
      <c r="H79" s="4">
        <v>0</v>
      </c>
      <c r="I79" s="4">
        <v>0</v>
      </c>
      <c r="J79" s="5">
        <v>0</v>
      </c>
    </row>
    <row r="80" spans="1:10" ht="15.4" customHeight="1">
      <c r="A80" s="109" t="s">
        <v>267</v>
      </c>
      <c r="B80" s="110" t="s">
        <v>73</v>
      </c>
      <c r="C80" s="110" t="s">
        <v>73</v>
      </c>
      <c r="D80" s="7" t="s">
        <v>268</v>
      </c>
      <c r="E80" s="4">
        <v>100030</v>
      </c>
      <c r="F80" s="4">
        <v>0</v>
      </c>
      <c r="G80" s="4">
        <v>100030</v>
      </c>
      <c r="H80" s="4">
        <v>0</v>
      </c>
      <c r="I80" s="4">
        <v>0</v>
      </c>
      <c r="J80" s="5">
        <v>0</v>
      </c>
    </row>
    <row r="81" spans="1:10" ht="15.4" customHeight="1">
      <c r="A81" s="109" t="s">
        <v>269</v>
      </c>
      <c r="B81" s="110" t="s">
        <v>73</v>
      </c>
      <c r="C81" s="110" t="s">
        <v>73</v>
      </c>
      <c r="D81" s="7" t="s">
        <v>270</v>
      </c>
      <c r="E81" s="4">
        <v>100030</v>
      </c>
      <c r="F81" s="4">
        <v>0</v>
      </c>
      <c r="G81" s="4">
        <v>100030</v>
      </c>
      <c r="H81" s="4">
        <v>0</v>
      </c>
      <c r="I81" s="4">
        <v>0</v>
      </c>
      <c r="J81" s="5">
        <v>0</v>
      </c>
    </row>
    <row r="82" spans="1:10" ht="15.4" customHeight="1">
      <c r="A82" s="109" t="s">
        <v>271</v>
      </c>
      <c r="B82" s="110" t="s">
        <v>73</v>
      </c>
      <c r="C82" s="110" t="s">
        <v>73</v>
      </c>
      <c r="D82" s="7" t="s">
        <v>272</v>
      </c>
      <c r="E82" s="4">
        <v>2570000</v>
      </c>
      <c r="F82" s="4">
        <v>0</v>
      </c>
      <c r="G82" s="4">
        <v>2570000</v>
      </c>
      <c r="H82" s="4">
        <v>0</v>
      </c>
      <c r="I82" s="4">
        <v>0</v>
      </c>
      <c r="J82" s="5">
        <v>0</v>
      </c>
    </row>
    <row r="83" spans="1:10" ht="15.4" customHeight="1">
      <c r="A83" s="109" t="s">
        <v>273</v>
      </c>
      <c r="B83" s="110" t="s">
        <v>73</v>
      </c>
      <c r="C83" s="110" t="s">
        <v>73</v>
      </c>
      <c r="D83" s="7" t="s">
        <v>274</v>
      </c>
      <c r="E83" s="4">
        <v>2570000</v>
      </c>
      <c r="F83" s="4">
        <v>0</v>
      </c>
      <c r="G83" s="4">
        <v>2570000</v>
      </c>
      <c r="H83" s="4">
        <v>0</v>
      </c>
      <c r="I83" s="4">
        <v>0</v>
      </c>
      <c r="J83" s="5">
        <v>0</v>
      </c>
    </row>
    <row r="84" spans="1:10" ht="15.4" customHeight="1">
      <c r="A84" s="109" t="s">
        <v>275</v>
      </c>
      <c r="B84" s="110" t="s">
        <v>73</v>
      </c>
      <c r="C84" s="110" t="s">
        <v>73</v>
      </c>
      <c r="D84" s="7" t="s">
        <v>276</v>
      </c>
      <c r="E84" s="4">
        <v>2570000</v>
      </c>
      <c r="F84" s="4">
        <v>0</v>
      </c>
      <c r="G84" s="4">
        <v>2570000</v>
      </c>
      <c r="H84" s="4">
        <v>0</v>
      </c>
      <c r="I84" s="4">
        <v>0</v>
      </c>
      <c r="J84" s="5">
        <v>0</v>
      </c>
    </row>
    <row r="85" spans="1:10" ht="15.4" customHeight="1">
      <c r="A85" s="109" t="s">
        <v>277</v>
      </c>
      <c r="B85" s="110" t="s">
        <v>73</v>
      </c>
      <c r="C85" s="110" t="s">
        <v>73</v>
      </c>
      <c r="D85" s="7" t="s">
        <v>278</v>
      </c>
      <c r="E85" s="4">
        <v>7387</v>
      </c>
      <c r="F85" s="4">
        <v>0</v>
      </c>
      <c r="G85" s="4">
        <v>7387</v>
      </c>
      <c r="H85" s="4">
        <v>0</v>
      </c>
      <c r="I85" s="4">
        <v>0</v>
      </c>
      <c r="J85" s="5">
        <v>0</v>
      </c>
    </row>
    <row r="86" spans="1:10" ht="15.4" customHeight="1">
      <c r="A86" s="109" t="s">
        <v>279</v>
      </c>
      <c r="B86" s="110" t="s">
        <v>73</v>
      </c>
      <c r="C86" s="110" t="s">
        <v>73</v>
      </c>
      <c r="D86" s="7" t="s">
        <v>278</v>
      </c>
      <c r="E86" s="4">
        <v>7387</v>
      </c>
      <c r="F86" s="4">
        <v>0</v>
      </c>
      <c r="G86" s="4">
        <v>7387</v>
      </c>
      <c r="H86" s="4">
        <v>0</v>
      </c>
      <c r="I86" s="4">
        <v>0</v>
      </c>
      <c r="J86" s="5">
        <v>0</v>
      </c>
    </row>
    <row r="87" spans="1:10" ht="15.4" customHeight="1">
      <c r="A87" s="111" t="s">
        <v>280</v>
      </c>
      <c r="B87" s="112" t="s">
        <v>73</v>
      </c>
      <c r="C87" s="112" t="s">
        <v>73</v>
      </c>
      <c r="D87" s="30" t="s">
        <v>281</v>
      </c>
      <c r="E87" s="11">
        <v>7387</v>
      </c>
      <c r="F87" s="11">
        <v>0</v>
      </c>
      <c r="G87" s="11">
        <v>7387</v>
      </c>
      <c r="H87" s="11">
        <v>0</v>
      </c>
      <c r="I87" s="11">
        <v>0</v>
      </c>
      <c r="J87" s="12">
        <v>0</v>
      </c>
    </row>
    <row r="89" spans="1:10" ht="15">
      <c r="F89" s="1" t="s">
        <v>289</v>
      </c>
    </row>
  </sheetData>
  <mergeCells count="92">
    <mergeCell ref="A78:C78"/>
    <mergeCell ref="A79:C79"/>
    <mergeCell ref="A80:C80"/>
    <mergeCell ref="A81:C81"/>
    <mergeCell ref="A82:C82"/>
    <mergeCell ref="A87:C87"/>
    <mergeCell ref="A83:C83"/>
    <mergeCell ref="A84:C84"/>
    <mergeCell ref="A85:C85"/>
    <mergeCell ref="A86:C86"/>
    <mergeCell ref="A72:C72"/>
    <mergeCell ref="A73:C73"/>
    <mergeCell ref="A74:C74"/>
    <mergeCell ref="A75:C75"/>
    <mergeCell ref="A76:C76"/>
    <mergeCell ref="A77:C77"/>
    <mergeCell ref="A66:C66"/>
    <mergeCell ref="A67:C67"/>
    <mergeCell ref="A68:C68"/>
    <mergeCell ref="A69:C69"/>
    <mergeCell ref="A70:C70"/>
    <mergeCell ref="A71:C71"/>
    <mergeCell ref="A60:C60"/>
    <mergeCell ref="A61:C61"/>
    <mergeCell ref="A62:C62"/>
    <mergeCell ref="A63:C63"/>
    <mergeCell ref="A64:C64"/>
    <mergeCell ref="A65:C65"/>
    <mergeCell ref="A54:C54"/>
    <mergeCell ref="A55:C55"/>
    <mergeCell ref="A56:C56"/>
    <mergeCell ref="A57:C57"/>
    <mergeCell ref="A58:C58"/>
    <mergeCell ref="A59:C59"/>
    <mergeCell ref="A48:C48"/>
    <mergeCell ref="A49:C49"/>
    <mergeCell ref="A50:C50"/>
    <mergeCell ref="A51:C51"/>
    <mergeCell ref="A52:C52"/>
    <mergeCell ref="A53:C53"/>
    <mergeCell ref="A42:C42"/>
    <mergeCell ref="A43:C43"/>
    <mergeCell ref="A44:C44"/>
    <mergeCell ref="A45:C45"/>
    <mergeCell ref="A46:C46"/>
    <mergeCell ref="A47:C47"/>
    <mergeCell ref="A36:C36"/>
    <mergeCell ref="A37:C37"/>
    <mergeCell ref="A38:C38"/>
    <mergeCell ref="A39:C39"/>
    <mergeCell ref="A40:C40"/>
    <mergeCell ref="A41:C41"/>
    <mergeCell ref="A30:C30"/>
    <mergeCell ref="A31:C31"/>
    <mergeCell ref="A32:C32"/>
    <mergeCell ref="A33:C33"/>
    <mergeCell ref="A34:C34"/>
    <mergeCell ref="A35:C35"/>
    <mergeCell ref="A24:C24"/>
    <mergeCell ref="A25:C25"/>
    <mergeCell ref="A26:C26"/>
    <mergeCell ref="A27:C27"/>
    <mergeCell ref="A28:C28"/>
    <mergeCell ref="A29:C29"/>
    <mergeCell ref="A18:C18"/>
    <mergeCell ref="A19:C19"/>
    <mergeCell ref="A20:C20"/>
    <mergeCell ref="A21:C21"/>
    <mergeCell ref="A22:C22"/>
    <mergeCell ref="A23:C23"/>
    <mergeCell ref="A12:C12"/>
    <mergeCell ref="A13:C13"/>
    <mergeCell ref="A14:C14"/>
    <mergeCell ref="A15:C15"/>
    <mergeCell ref="A16:C16"/>
    <mergeCell ref="A17:C17"/>
    <mergeCell ref="G4:G7"/>
    <mergeCell ref="A8:A9"/>
    <mergeCell ref="B8:B9"/>
    <mergeCell ref="C8:C9"/>
    <mergeCell ref="A10:C10"/>
    <mergeCell ref="A11:C11"/>
    <mergeCell ref="A1:J1"/>
    <mergeCell ref="A3:D3"/>
    <mergeCell ref="H4:H7"/>
    <mergeCell ref="I4:I7"/>
    <mergeCell ref="J4:J7"/>
    <mergeCell ref="A5:C7"/>
    <mergeCell ref="D5:D7"/>
    <mergeCell ref="A4:D4"/>
    <mergeCell ref="E4:E7"/>
    <mergeCell ref="F4:F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A14" sqref="A14"/>
    </sheetView>
  </sheetViews>
  <sheetFormatPr defaultRowHeight="12.75"/>
  <cols>
    <col min="1" max="1" width="31.140625" customWidth="1"/>
    <col min="2" max="2" width="16" customWidth="1"/>
    <col min="3" max="3" width="29.42578125" customWidth="1"/>
    <col min="4" max="6" width="16" customWidth="1"/>
    <col min="7" max="7" width="9.7109375" customWidth="1"/>
  </cols>
  <sheetData>
    <row r="1" spans="1:6" ht="27">
      <c r="A1" s="98" t="s">
        <v>304</v>
      </c>
      <c r="B1" s="98"/>
      <c r="C1" s="98"/>
      <c r="D1" s="98"/>
      <c r="E1" s="98"/>
      <c r="F1" s="98"/>
    </row>
    <row r="2" spans="1:6" ht="15">
      <c r="F2" s="2" t="s">
        <v>463</v>
      </c>
    </row>
    <row r="3" spans="1:6" ht="15">
      <c r="A3" s="115" t="s">
        <v>74</v>
      </c>
      <c r="B3" s="115"/>
      <c r="C3" s="115"/>
      <c r="D3" s="115"/>
      <c r="F3" s="2" t="s">
        <v>62</v>
      </c>
    </row>
    <row r="4" spans="1:6" ht="15.4" customHeight="1">
      <c r="A4" s="4" t="s">
        <v>291</v>
      </c>
      <c r="B4" s="4" t="s">
        <v>73</v>
      </c>
      <c r="C4" s="4" t="s">
        <v>292</v>
      </c>
      <c r="D4" s="4" t="s">
        <v>73</v>
      </c>
      <c r="E4" s="4" t="s">
        <v>73</v>
      </c>
      <c r="F4" s="4" t="s">
        <v>73</v>
      </c>
    </row>
    <row r="5" spans="1:6" ht="14.65" customHeight="1">
      <c r="A5" s="4" t="s">
        <v>293</v>
      </c>
      <c r="B5" s="4" t="s">
        <v>34</v>
      </c>
      <c r="C5" s="4" t="s">
        <v>294</v>
      </c>
      <c r="D5" s="4" t="s">
        <v>34</v>
      </c>
      <c r="E5" s="4" t="s">
        <v>73</v>
      </c>
      <c r="F5" s="4" t="s">
        <v>73</v>
      </c>
    </row>
    <row r="6" spans="1:6" ht="30.75" customHeight="1">
      <c r="A6" s="4" t="s">
        <v>73</v>
      </c>
      <c r="B6" s="4" t="s">
        <v>73</v>
      </c>
      <c r="C6" s="4" t="s">
        <v>73</v>
      </c>
      <c r="D6" s="4" t="s">
        <v>122</v>
      </c>
      <c r="E6" s="4" t="s">
        <v>295</v>
      </c>
      <c r="F6" s="4" t="s">
        <v>296</v>
      </c>
    </row>
    <row r="7" spans="1:6" ht="15.4" customHeight="1">
      <c r="A7" s="16" t="s">
        <v>297</v>
      </c>
      <c r="B7" s="4">
        <v>41787499.130000003</v>
      </c>
      <c r="C7" s="4" t="s">
        <v>25</v>
      </c>
      <c r="D7" s="4">
        <v>10421965.970000001</v>
      </c>
      <c r="E7" s="4">
        <v>10421965.970000001</v>
      </c>
      <c r="F7" s="5">
        <v>0</v>
      </c>
    </row>
    <row r="8" spans="1:6" ht="15.4" customHeight="1">
      <c r="A8" s="16" t="s">
        <v>298</v>
      </c>
      <c r="B8" s="4">
        <v>219778</v>
      </c>
      <c r="C8" s="4" t="s">
        <v>6</v>
      </c>
      <c r="D8" s="4">
        <v>9387219</v>
      </c>
      <c r="E8" s="4">
        <v>9387219</v>
      </c>
      <c r="F8" s="5">
        <v>0</v>
      </c>
    </row>
    <row r="9" spans="1:6" ht="15.4" customHeight="1">
      <c r="A9" s="16" t="s">
        <v>299</v>
      </c>
      <c r="B9" s="8" t="s">
        <v>73</v>
      </c>
      <c r="C9" s="4" t="s">
        <v>66</v>
      </c>
      <c r="D9" s="4">
        <v>1034746.97</v>
      </c>
      <c r="E9" s="4">
        <v>1034746.97</v>
      </c>
      <c r="F9" s="5">
        <v>0</v>
      </c>
    </row>
    <row r="10" spans="1:6" ht="15.4" customHeight="1">
      <c r="A10" s="4" t="s">
        <v>73</v>
      </c>
      <c r="B10" s="8" t="s">
        <v>73</v>
      </c>
      <c r="C10" s="4" t="s">
        <v>61</v>
      </c>
      <c r="D10" s="4">
        <v>31585311.16</v>
      </c>
      <c r="E10" s="4">
        <v>31365533.16</v>
      </c>
      <c r="F10" s="5">
        <v>219778</v>
      </c>
    </row>
    <row r="11" spans="1:6" ht="15.4" customHeight="1">
      <c r="A11" s="4" t="s">
        <v>73</v>
      </c>
      <c r="B11" s="8" t="s">
        <v>73</v>
      </c>
      <c r="C11" s="4" t="s">
        <v>18</v>
      </c>
      <c r="D11" s="4">
        <v>0</v>
      </c>
      <c r="E11" s="4">
        <v>0</v>
      </c>
      <c r="F11" s="5">
        <v>0</v>
      </c>
    </row>
    <row r="12" spans="1:6" ht="15.4" customHeight="1">
      <c r="A12" s="4" t="s">
        <v>73</v>
      </c>
      <c r="B12" s="8" t="s">
        <v>73</v>
      </c>
      <c r="C12" s="4" t="s">
        <v>50</v>
      </c>
      <c r="D12" s="4">
        <v>31585311.16</v>
      </c>
      <c r="E12" s="4">
        <v>31365533.16</v>
      </c>
      <c r="F12" s="5">
        <v>219778</v>
      </c>
    </row>
    <row r="13" spans="1:6" ht="15.4" customHeight="1">
      <c r="A13" s="4" t="s">
        <v>73</v>
      </c>
      <c r="B13" s="8" t="s">
        <v>73</v>
      </c>
      <c r="C13" s="4" t="s">
        <v>5</v>
      </c>
      <c r="D13" s="8" t="s">
        <v>73</v>
      </c>
      <c r="E13" s="8" t="s">
        <v>73</v>
      </c>
      <c r="F13" s="9" t="s">
        <v>73</v>
      </c>
    </row>
    <row r="14" spans="1:6" ht="15.4" customHeight="1">
      <c r="A14" s="4" t="s">
        <v>73</v>
      </c>
      <c r="B14" s="8" t="s">
        <v>73</v>
      </c>
      <c r="C14" s="4" t="s">
        <v>7</v>
      </c>
      <c r="D14" s="8" t="s">
        <v>73</v>
      </c>
      <c r="E14" s="8" t="s">
        <v>73</v>
      </c>
      <c r="F14" s="9" t="s">
        <v>73</v>
      </c>
    </row>
    <row r="15" spans="1:6" ht="15.4" customHeight="1">
      <c r="A15" s="4" t="s">
        <v>73</v>
      </c>
      <c r="B15" s="8" t="s">
        <v>73</v>
      </c>
      <c r="C15" s="4" t="s">
        <v>59</v>
      </c>
      <c r="D15" s="8" t="s">
        <v>73</v>
      </c>
      <c r="E15" s="8" t="s">
        <v>73</v>
      </c>
      <c r="F15" s="9" t="s">
        <v>73</v>
      </c>
    </row>
    <row r="16" spans="1:6" ht="15.4" customHeight="1">
      <c r="A16" s="4" t="s">
        <v>73</v>
      </c>
      <c r="B16" s="8" t="s">
        <v>73</v>
      </c>
      <c r="C16" s="4" t="s">
        <v>45</v>
      </c>
      <c r="D16" s="8" t="s">
        <v>73</v>
      </c>
      <c r="E16" s="8" t="s">
        <v>73</v>
      </c>
      <c r="F16" s="9" t="s">
        <v>73</v>
      </c>
    </row>
    <row r="17" spans="1:6" ht="15.4" customHeight="1">
      <c r="A17" s="4" t="s">
        <v>73</v>
      </c>
      <c r="B17" s="8" t="s">
        <v>73</v>
      </c>
      <c r="C17" s="4" t="s">
        <v>40</v>
      </c>
      <c r="D17" s="6" t="s">
        <v>44</v>
      </c>
      <c r="E17" s="6" t="s">
        <v>44</v>
      </c>
      <c r="F17" s="10" t="s">
        <v>44</v>
      </c>
    </row>
    <row r="18" spans="1:6" ht="15.4" customHeight="1">
      <c r="A18" s="4" t="s">
        <v>73</v>
      </c>
      <c r="B18" s="8" t="s">
        <v>73</v>
      </c>
      <c r="C18" s="4" t="s">
        <v>71</v>
      </c>
      <c r="D18" s="4">
        <v>5099246</v>
      </c>
      <c r="E18" s="4">
        <v>5099246</v>
      </c>
      <c r="F18" s="5">
        <v>0</v>
      </c>
    </row>
    <row r="19" spans="1:6" ht="15.4" customHeight="1">
      <c r="A19" s="4" t="s">
        <v>73</v>
      </c>
      <c r="B19" s="8" t="s">
        <v>73</v>
      </c>
      <c r="C19" s="4" t="s">
        <v>37</v>
      </c>
      <c r="D19" s="4">
        <v>3470945.07</v>
      </c>
      <c r="E19" s="4">
        <v>3470945.07</v>
      </c>
      <c r="F19" s="5">
        <v>0</v>
      </c>
    </row>
    <row r="20" spans="1:6" ht="15.4" customHeight="1">
      <c r="A20" s="4" t="s">
        <v>73</v>
      </c>
      <c r="B20" s="8" t="s">
        <v>73</v>
      </c>
      <c r="C20" s="4" t="s">
        <v>53</v>
      </c>
      <c r="D20" s="4">
        <v>5505132.2999999998</v>
      </c>
      <c r="E20" s="4">
        <v>5505132.2999999998</v>
      </c>
      <c r="F20" s="5">
        <v>0</v>
      </c>
    </row>
    <row r="21" spans="1:6" ht="15.4" customHeight="1">
      <c r="A21" s="4" t="s">
        <v>73</v>
      </c>
      <c r="B21" s="8" t="s">
        <v>73</v>
      </c>
      <c r="C21" s="4" t="s">
        <v>10</v>
      </c>
      <c r="D21" s="4">
        <v>0</v>
      </c>
      <c r="E21" s="4">
        <v>0</v>
      </c>
      <c r="F21" s="5">
        <v>0</v>
      </c>
    </row>
    <row r="22" spans="1:6" ht="15.4" customHeight="1">
      <c r="A22" s="4" t="s">
        <v>73</v>
      </c>
      <c r="B22" s="8" t="s">
        <v>73</v>
      </c>
      <c r="C22" s="4" t="s">
        <v>41</v>
      </c>
      <c r="D22" s="4">
        <v>0</v>
      </c>
      <c r="E22" s="4">
        <v>0</v>
      </c>
      <c r="F22" s="5">
        <v>0</v>
      </c>
    </row>
    <row r="23" spans="1:6" ht="15.4" customHeight="1">
      <c r="A23" s="4" t="s">
        <v>73</v>
      </c>
      <c r="B23" s="8" t="s">
        <v>73</v>
      </c>
      <c r="C23" s="4" t="s">
        <v>20</v>
      </c>
      <c r="D23" s="4">
        <v>27931953.760000002</v>
      </c>
      <c r="E23" s="4">
        <v>27712175.760000002</v>
      </c>
      <c r="F23" s="5">
        <v>219778</v>
      </c>
    </row>
    <row r="24" spans="1:6" ht="15.4" customHeight="1">
      <c r="A24" s="4" t="s">
        <v>73</v>
      </c>
      <c r="B24" s="8" t="s">
        <v>73</v>
      </c>
      <c r="C24" s="4" t="s">
        <v>11</v>
      </c>
      <c r="D24" s="4">
        <v>0</v>
      </c>
      <c r="E24" s="4">
        <v>0</v>
      </c>
      <c r="F24" s="5">
        <v>0</v>
      </c>
    </row>
    <row r="25" spans="1:6" ht="15.4" customHeight="1">
      <c r="A25" s="4" t="s">
        <v>73</v>
      </c>
      <c r="B25" s="8" t="s">
        <v>73</v>
      </c>
      <c r="C25" s="4" t="s">
        <v>22</v>
      </c>
      <c r="D25" s="4">
        <v>0</v>
      </c>
      <c r="E25" s="4">
        <v>0</v>
      </c>
      <c r="F25" s="5">
        <v>0</v>
      </c>
    </row>
    <row r="26" spans="1:6" ht="15.4" customHeight="1">
      <c r="A26" s="4" t="s">
        <v>73</v>
      </c>
      <c r="B26" s="8" t="s">
        <v>73</v>
      </c>
      <c r="C26" s="4" t="s">
        <v>60</v>
      </c>
      <c r="D26" s="4">
        <v>0</v>
      </c>
      <c r="E26" s="4">
        <v>0</v>
      </c>
      <c r="F26" s="5">
        <v>0</v>
      </c>
    </row>
    <row r="27" spans="1:6" ht="15.4" customHeight="1">
      <c r="A27" s="4" t="s">
        <v>73</v>
      </c>
      <c r="B27" s="8" t="s">
        <v>73</v>
      </c>
      <c r="C27" s="4" t="s">
        <v>26</v>
      </c>
      <c r="D27" s="4">
        <v>0</v>
      </c>
      <c r="E27" s="4">
        <v>0</v>
      </c>
      <c r="F27" s="5">
        <v>0</v>
      </c>
    </row>
    <row r="28" spans="1:6" ht="15.4" customHeight="1">
      <c r="A28" s="4" t="s">
        <v>73</v>
      </c>
      <c r="B28" s="8" t="s">
        <v>73</v>
      </c>
      <c r="C28" s="4" t="s">
        <v>58</v>
      </c>
      <c r="D28" s="8" t="s">
        <v>73</v>
      </c>
      <c r="E28" s="8" t="s">
        <v>73</v>
      </c>
      <c r="F28" s="9" t="s">
        <v>73</v>
      </c>
    </row>
    <row r="29" spans="1:6" ht="15.4" customHeight="1">
      <c r="A29" s="4" t="s">
        <v>73</v>
      </c>
      <c r="B29" s="8" t="s">
        <v>73</v>
      </c>
      <c r="C29" s="4" t="s">
        <v>65</v>
      </c>
      <c r="D29" s="8" t="s">
        <v>73</v>
      </c>
      <c r="E29" s="8" t="s">
        <v>73</v>
      </c>
      <c r="F29" s="9" t="s">
        <v>73</v>
      </c>
    </row>
    <row r="30" spans="1:6" ht="15.4" customHeight="1">
      <c r="A30" s="4" t="s">
        <v>70</v>
      </c>
      <c r="B30" s="4">
        <v>42007277.130000003</v>
      </c>
      <c r="C30" s="4" t="s">
        <v>31</v>
      </c>
      <c r="D30" s="4">
        <v>42007277.130000003</v>
      </c>
      <c r="E30" s="4">
        <v>41787499.130000003</v>
      </c>
      <c r="F30" s="5">
        <v>219778</v>
      </c>
    </row>
    <row r="31" spans="1:6" ht="15.4" customHeight="1">
      <c r="A31" s="4" t="s">
        <v>73</v>
      </c>
      <c r="B31" s="8" t="s">
        <v>73</v>
      </c>
      <c r="C31" s="4" t="s">
        <v>73</v>
      </c>
      <c r="D31" s="8" t="s">
        <v>73</v>
      </c>
      <c r="E31" s="8" t="s">
        <v>73</v>
      </c>
      <c r="F31" s="9" t="s">
        <v>73</v>
      </c>
    </row>
    <row r="32" spans="1:6" ht="15.4" customHeight="1">
      <c r="A32" s="4" t="s">
        <v>300</v>
      </c>
      <c r="B32" s="4">
        <v>0</v>
      </c>
      <c r="C32" s="4" t="s">
        <v>301</v>
      </c>
      <c r="D32" s="4">
        <v>0</v>
      </c>
      <c r="E32" s="4">
        <v>0</v>
      </c>
      <c r="F32" s="5">
        <v>0</v>
      </c>
    </row>
    <row r="33" spans="1:6" ht="15.4" customHeight="1">
      <c r="A33" s="4" t="s">
        <v>302</v>
      </c>
      <c r="B33" s="4">
        <v>0</v>
      </c>
      <c r="C33" s="4"/>
      <c r="D33" s="4"/>
      <c r="E33" s="4"/>
      <c r="F33" s="5"/>
    </row>
    <row r="34" spans="1:6" ht="15.4" customHeight="1">
      <c r="A34" s="4" t="s">
        <v>303</v>
      </c>
      <c r="B34" s="4">
        <v>0</v>
      </c>
      <c r="C34" s="4"/>
      <c r="D34" s="4"/>
      <c r="E34" s="4"/>
      <c r="F34" s="5"/>
    </row>
    <row r="35" spans="1:6" ht="15.4" customHeight="1">
      <c r="A35" s="4" t="s">
        <v>73</v>
      </c>
      <c r="B35" s="8" t="s">
        <v>73</v>
      </c>
      <c r="C35" s="4" t="s">
        <v>73</v>
      </c>
      <c r="D35" s="8" t="s">
        <v>73</v>
      </c>
      <c r="E35" s="8" t="s">
        <v>73</v>
      </c>
      <c r="F35" s="9" t="s">
        <v>73</v>
      </c>
    </row>
    <row r="36" spans="1:6" ht="15.4" customHeight="1">
      <c r="A36" s="4" t="s">
        <v>28</v>
      </c>
      <c r="B36" s="11">
        <v>42007277.130000003</v>
      </c>
      <c r="C36" s="4" t="s">
        <v>28</v>
      </c>
      <c r="D36" s="11">
        <v>42007277.130000003</v>
      </c>
      <c r="E36" s="11">
        <v>41787499.130000003</v>
      </c>
      <c r="F36" s="12">
        <v>219778</v>
      </c>
    </row>
    <row r="37" spans="1:6" ht="15.4" customHeight="1">
      <c r="A37" s="114" t="s">
        <v>33</v>
      </c>
      <c r="B37" s="114" t="s">
        <v>73</v>
      </c>
      <c r="C37" s="114" t="s">
        <v>73</v>
      </c>
      <c r="D37" s="13" t="s">
        <v>73</v>
      </c>
      <c r="E37" s="13" t="s">
        <v>73</v>
      </c>
      <c r="F37" s="13" t="s">
        <v>73</v>
      </c>
    </row>
  </sheetData>
  <mergeCells count="3">
    <mergeCell ref="A37:C37"/>
    <mergeCell ref="A3:D3"/>
    <mergeCell ref="A1:F1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O86"/>
  <sheetViews>
    <sheetView workbookViewId="0">
      <selection activeCell="D8" sqref="A8:IV8"/>
    </sheetView>
  </sheetViews>
  <sheetFormatPr defaultRowHeight="12.75"/>
  <cols>
    <col min="1" max="3" width="3.140625" customWidth="1"/>
    <col min="4" max="4" width="37.42578125" customWidth="1"/>
    <col min="5" max="8" width="16" customWidth="1"/>
    <col min="9" max="41" width="16" hidden="1" customWidth="1"/>
    <col min="42" max="42" width="9.7109375" customWidth="1"/>
  </cols>
  <sheetData>
    <row r="1" spans="1:41" ht="27">
      <c r="A1" s="98" t="s">
        <v>395</v>
      </c>
      <c r="B1" s="98"/>
      <c r="C1" s="98"/>
      <c r="D1" s="98"/>
      <c r="E1" s="98"/>
      <c r="F1" s="98"/>
      <c r="G1" s="98"/>
      <c r="H1" s="98"/>
      <c r="I1" s="98"/>
      <c r="J1" s="98"/>
    </row>
    <row r="2" spans="1:41" ht="15">
      <c r="H2" s="32" t="s">
        <v>306</v>
      </c>
      <c r="AO2" s="2" t="s">
        <v>396</v>
      </c>
    </row>
    <row r="3" spans="1:41" ht="15">
      <c r="A3" s="115" t="s">
        <v>74</v>
      </c>
      <c r="B3" s="115"/>
      <c r="C3" s="115"/>
      <c r="D3" s="115"/>
      <c r="H3" s="32" t="s">
        <v>459</v>
      </c>
      <c r="AO3" s="2" t="s">
        <v>62</v>
      </c>
    </row>
    <row r="4" spans="1:41" ht="15.4" customHeight="1">
      <c r="A4" s="123" t="s">
        <v>56</v>
      </c>
      <c r="B4" s="102" t="s">
        <v>73</v>
      </c>
      <c r="C4" s="102" t="s">
        <v>73</v>
      </c>
      <c r="D4" s="102" t="s">
        <v>73</v>
      </c>
      <c r="E4" s="116" t="s">
        <v>435</v>
      </c>
      <c r="F4" s="117"/>
      <c r="G4" s="118"/>
      <c r="H4" s="91" t="s">
        <v>436</v>
      </c>
      <c r="I4" s="122" t="s">
        <v>73</v>
      </c>
      <c r="J4" s="122" t="s">
        <v>73</v>
      </c>
      <c r="K4" s="122" t="s">
        <v>73</v>
      </c>
      <c r="L4" s="122" t="s">
        <v>73</v>
      </c>
      <c r="M4" s="122" t="s">
        <v>73</v>
      </c>
      <c r="N4" s="122" t="s">
        <v>73</v>
      </c>
      <c r="O4" s="122" t="s">
        <v>73</v>
      </c>
      <c r="P4" s="122" t="s">
        <v>73</v>
      </c>
      <c r="Q4" s="122" t="s">
        <v>73</v>
      </c>
      <c r="R4" s="122" t="s">
        <v>73</v>
      </c>
      <c r="S4" s="122" t="s">
        <v>73</v>
      </c>
      <c r="T4" s="122" t="s">
        <v>73</v>
      </c>
      <c r="U4" s="122" t="s">
        <v>73</v>
      </c>
      <c r="V4" s="122" t="s">
        <v>73</v>
      </c>
      <c r="W4" s="122" t="s">
        <v>73</v>
      </c>
      <c r="X4" s="122" t="s">
        <v>73</v>
      </c>
      <c r="Y4" s="122" t="s">
        <v>397</v>
      </c>
      <c r="Z4" s="122" t="s">
        <v>73</v>
      </c>
      <c r="AA4" s="122" t="s">
        <v>73</v>
      </c>
      <c r="AB4" s="122" t="s">
        <v>398</v>
      </c>
      <c r="AC4" s="122" t="s">
        <v>73</v>
      </c>
      <c r="AD4" s="122" t="s">
        <v>73</v>
      </c>
      <c r="AE4" s="122" t="s">
        <v>73</v>
      </c>
      <c r="AF4" s="122" t="s">
        <v>73</v>
      </c>
      <c r="AG4" s="122" t="s">
        <v>73</v>
      </c>
      <c r="AH4" s="122" t="s">
        <v>399</v>
      </c>
      <c r="AI4" s="122" t="s">
        <v>73</v>
      </c>
      <c r="AJ4" s="122" t="s">
        <v>73</v>
      </c>
      <c r="AK4" s="122" t="s">
        <v>278</v>
      </c>
      <c r="AL4" s="122" t="s">
        <v>73</v>
      </c>
      <c r="AM4" s="122" t="s">
        <v>73</v>
      </c>
      <c r="AN4" s="122" t="s">
        <v>73</v>
      </c>
      <c r="AO4" s="124" t="s">
        <v>73</v>
      </c>
    </row>
    <row r="5" spans="1:41" ht="15.4" customHeight="1">
      <c r="A5" s="104" t="s">
        <v>120</v>
      </c>
      <c r="B5" s="103" t="s">
        <v>73</v>
      </c>
      <c r="C5" s="103" t="s">
        <v>73</v>
      </c>
      <c r="D5" s="103" t="s">
        <v>121</v>
      </c>
      <c r="E5" s="119" t="s">
        <v>437</v>
      </c>
      <c r="F5" s="103" t="s">
        <v>438</v>
      </c>
      <c r="G5" s="103" t="s">
        <v>439</v>
      </c>
      <c r="H5" s="103" t="s">
        <v>122</v>
      </c>
      <c r="I5" s="120" t="s">
        <v>400</v>
      </c>
      <c r="J5" s="120" t="s">
        <v>401</v>
      </c>
      <c r="K5" s="120" t="s">
        <v>402</v>
      </c>
      <c r="L5" s="120" t="s">
        <v>403</v>
      </c>
      <c r="M5" s="120" t="s">
        <v>404</v>
      </c>
      <c r="N5" s="120" t="s">
        <v>405</v>
      </c>
      <c r="O5" s="120" t="s">
        <v>406</v>
      </c>
      <c r="P5" s="120" t="s">
        <v>407</v>
      </c>
      <c r="Q5" s="120" t="s">
        <v>408</v>
      </c>
      <c r="R5" s="120" t="s">
        <v>409</v>
      </c>
      <c r="S5" s="120" t="s">
        <v>410</v>
      </c>
      <c r="T5" s="120" t="s">
        <v>411</v>
      </c>
      <c r="U5" s="120" t="s">
        <v>412</v>
      </c>
      <c r="V5" s="120" t="s">
        <v>413</v>
      </c>
      <c r="W5" s="120" t="s">
        <v>414</v>
      </c>
      <c r="X5" s="120" t="s">
        <v>415</v>
      </c>
      <c r="Y5" s="120" t="s">
        <v>122</v>
      </c>
      <c r="Z5" s="120" t="s">
        <v>416</v>
      </c>
      <c r="AA5" s="120" t="s">
        <v>417</v>
      </c>
      <c r="AB5" s="120" t="s">
        <v>122</v>
      </c>
      <c r="AC5" s="120" t="s">
        <v>416</v>
      </c>
      <c r="AD5" s="120" t="s">
        <v>418</v>
      </c>
      <c r="AE5" s="120" t="s">
        <v>419</v>
      </c>
      <c r="AF5" s="120" t="s">
        <v>420</v>
      </c>
      <c r="AG5" s="120" t="s">
        <v>417</v>
      </c>
      <c r="AH5" s="120" t="s">
        <v>122</v>
      </c>
      <c r="AI5" s="120" t="s">
        <v>421</v>
      </c>
      <c r="AJ5" s="120" t="s">
        <v>422</v>
      </c>
      <c r="AK5" s="120" t="s">
        <v>122</v>
      </c>
      <c r="AL5" s="120" t="s">
        <v>423</v>
      </c>
      <c r="AM5" s="120" t="s">
        <v>424</v>
      </c>
      <c r="AN5" s="120" t="s">
        <v>425</v>
      </c>
      <c r="AO5" s="121" t="s">
        <v>278</v>
      </c>
    </row>
    <row r="6" spans="1:41" ht="15.4" customHeight="1">
      <c r="A6" s="104" t="s">
        <v>73</v>
      </c>
      <c r="B6" s="103" t="s">
        <v>73</v>
      </c>
      <c r="C6" s="103" t="s">
        <v>73</v>
      </c>
      <c r="D6" s="103" t="s">
        <v>73</v>
      </c>
      <c r="E6" s="119"/>
      <c r="F6" s="103" t="s">
        <v>73</v>
      </c>
      <c r="G6" s="103" t="s">
        <v>73</v>
      </c>
      <c r="H6" s="103" t="s">
        <v>73</v>
      </c>
      <c r="I6" s="120" t="s">
        <v>73</v>
      </c>
      <c r="J6" s="120" t="s">
        <v>73</v>
      </c>
      <c r="K6" s="120" t="s">
        <v>73</v>
      </c>
      <c r="L6" s="120" t="s">
        <v>73</v>
      </c>
      <c r="M6" s="120" t="s">
        <v>73</v>
      </c>
      <c r="N6" s="120" t="s">
        <v>73</v>
      </c>
      <c r="O6" s="120" t="s">
        <v>73</v>
      </c>
      <c r="P6" s="120" t="s">
        <v>73</v>
      </c>
      <c r="Q6" s="120" t="s">
        <v>73</v>
      </c>
      <c r="R6" s="120" t="s">
        <v>73</v>
      </c>
      <c r="S6" s="120" t="s">
        <v>73</v>
      </c>
      <c r="T6" s="120" t="s">
        <v>73</v>
      </c>
      <c r="U6" s="120" t="s">
        <v>73</v>
      </c>
      <c r="V6" s="120" t="s">
        <v>73</v>
      </c>
      <c r="W6" s="120" t="s">
        <v>73</v>
      </c>
      <c r="X6" s="120" t="s">
        <v>73</v>
      </c>
      <c r="Y6" s="120" t="s">
        <v>73</v>
      </c>
      <c r="Z6" s="120" t="s">
        <v>73</v>
      </c>
      <c r="AA6" s="120" t="s">
        <v>73</v>
      </c>
      <c r="AB6" s="120" t="s">
        <v>73</v>
      </c>
      <c r="AC6" s="120" t="s">
        <v>73</v>
      </c>
      <c r="AD6" s="120" t="s">
        <v>73</v>
      </c>
      <c r="AE6" s="120" t="s">
        <v>73</v>
      </c>
      <c r="AF6" s="120" t="s">
        <v>73</v>
      </c>
      <c r="AG6" s="120" t="s">
        <v>73</v>
      </c>
      <c r="AH6" s="120" t="s">
        <v>73</v>
      </c>
      <c r="AI6" s="120" t="s">
        <v>73</v>
      </c>
      <c r="AJ6" s="120" t="s">
        <v>73</v>
      </c>
      <c r="AK6" s="120" t="s">
        <v>73</v>
      </c>
      <c r="AL6" s="120" t="s">
        <v>73</v>
      </c>
      <c r="AM6" s="120" t="s">
        <v>73</v>
      </c>
      <c r="AN6" s="120" t="s">
        <v>73</v>
      </c>
      <c r="AO6" s="121" t="s">
        <v>73</v>
      </c>
    </row>
    <row r="7" spans="1:41" ht="15.4" customHeight="1">
      <c r="A7" s="104" t="s">
        <v>73</v>
      </c>
      <c r="B7" s="103" t="s">
        <v>73</v>
      </c>
      <c r="C7" s="103" t="s">
        <v>73</v>
      </c>
      <c r="D7" s="103" t="s">
        <v>73</v>
      </c>
      <c r="E7" s="104"/>
      <c r="F7" s="103" t="s">
        <v>73</v>
      </c>
      <c r="G7" s="103" t="s">
        <v>73</v>
      </c>
      <c r="H7" s="103" t="s">
        <v>73</v>
      </c>
      <c r="I7" s="120" t="s">
        <v>73</v>
      </c>
      <c r="J7" s="120" t="s">
        <v>73</v>
      </c>
      <c r="K7" s="120" t="s">
        <v>73</v>
      </c>
      <c r="L7" s="120" t="s">
        <v>73</v>
      </c>
      <c r="M7" s="120" t="s">
        <v>73</v>
      </c>
      <c r="N7" s="120" t="s">
        <v>73</v>
      </c>
      <c r="O7" s="120" t="s">
        <v>73</v>
      </c>
      <c r="P7" s="120" t="s">
        <v>73</v>
      </c>
      <c r="Q7" s="120" t="s">
        <v>73</v>
      </c>
      <c r="R7" s="120" t="s">
        <v>73</v>
      </c>
      <c r="S7" s="120" t="s">
        <v>73</v>
      </c>
      <c r="T7" s="120" t="s">
        <v>73</v>
      </c>
      <c r="U7" s="120" t="s">
        <v>73</v>
      </c>
      <c r="V7" s="120" t="s">
        <v>73</v>
      </c>
      <c r="W7" s="120" t="s">
        <v>73</v>
      </c>
      <c r="X7" s="120" t="s">
        <v>73</v>
      </c>
      <c r="Y7" s="120" t="s">
        <v>73</v>
      </c>
      <c r="Z7" s="120" t="s">
        <v>73</v>
      </c>
      <c r="AA7" s="120" t="s">
        <v>73</v>
      </c>
      <c r="AB7" s="120" t="s">
        <v>73</v>
      </c>
      <c r="AC7" s="120" t="s">
        <v>73</v>
      </c>
      <c r="AD7" s="120" t="s">
        <v>73</v>
      </c>
      <c r="AE7" s="120" t="s">
        <v>73</v>
      </c>
      <c r="AF7" s="120" t="s">
        <v>73</v>
      </c>
      <c r="AG7" s="120" t="s">
        <v>73</v>
      </c>
      <c r="AH7" s="120" t="s">
        <v>73</v>
      </c>
      <c r="AI7" s="120" t="s">
        <v>73</v>
      </c>
      <c r="AJ7" s="120" t="s">
        <v>73</v>
      </c>
      <c r="AK7" s="120" t="s">
        <v>73</v>
      </c>
      <c r="AL7" s="120" t="s">
        <v>73</v>
      </c>
      <c r="AM7" s="120" t="s">
        <v>73</v>
      </c>
      <c r="AN7" s="120" t="s">
        <v>73</v>
      </c>
      <c r="AO7" s="121" t="s">
        <v>73</v>
      </c>
    </row>
    <row r="8" spans="1:41" ht="15.4" hidden="1" customHeight="1">
      <c r="A8" s="104" t="s">
        <v>123</v>
      </c>
      <c r="B8" s="103" t="s">
        <v>124</v>
      </c>
      <c r="C8" s="103" t="s">
        <v>125</v>
      </c>
      <c r="D8" s="81" t="s">
        <v>8</v>
      </c>
      <c r="E8" s="81" t="s">
        <v>19</v>
      </c>
      <c r="F8" s="81" t="s">
        <v>67</v>
      </c>
      <c r="G8" s="81" t="s">
        <v>12</v>
      </c>
      <c r="H8" s="81"/>
      <c r="I8" s="28" t="s">
        <v>4</v>
      </c>
      <c r="J8" s="28" t="s">
        <v>48</v>
      </c>
      <c r="K8" s="28" t="s">
        <v>16</v>
      </c>
      <c r="L8" s="28" t="s">
        <v>46</v>
      </c>
      <c r="M8" s="28" t="s">
        <v>17</v>
      </c>
      <c r="N8" s="28" t="s">
        <v>24</v>
      </c>
      <c r="O8" s="28" t="s">
        <v>51</v>
      </c>
      <c r="P8" s="28" t="s">
        <v>35</v>
      </c>
      <c r="Q8" s="28" t="s">
        <v>64</v>
      </c>
      <c r="R8" s="28" t="s">
        <v>21</v>
      </c>
      <c r="S8" s="28" t="s">
        <v>57</v>
      </c>
      <c r="T8" s="28" t="s">
        <v>27</v>
      </c>
      <c r="U8" s="28" t="s">
        <v>69</v>
      </c>
      <c r="V8" s="28" t="s">
        <v>30</v>
      </c>
      <c r="W8" s="28" t="s">
        <v>68</v>
      </c>
      <c r="X8" s="28" t="s">
        <v>3</v>
      </c>
      <c r="Y8" s="28" t="s">
        <v>38</v>
      </c>
      <c r="Z8" s="28" t="s">
        <v>15</v>
      </c>
      <c r="AA8" s="28" t="s">
        <v>47</v>
      </c>
      <c r="AB8" s="28" t="s">
        <v>1</v>
      </c>
      <c r="AC8" s="28" t="s">
        <v>42</v>
      </c>
      <c r="AD8" s="28" t="s">
        <v>426</v>
      </c>
      <c r="AE8" s="28" t="s">
        <v>427</v>
      </c>
      <c r="AF8" s="28" t="s">
        <v>428</v>
      </c>
      <c r="AG8" s="28" t="s">
        <v>429</v>
      </c>
      <c r="AH8" s="28" t="s">
        <v>430</v>
      </c>
      <c r="AI8" s="28" t="s">
        <v>431</v>
      </c>
      <c r="AJ8" s="28" t="s">
        <v>432</v>
      </c>
      <c r="AK8" s="28" t="s">
        <v>433</v>
      </c>
      <c r="AL8" s="28" t="s">
        <v>0</v>
      </c>
      <c r="AM8" s="28" t="s">
        <v>43</v>
      </c>
      <c r="AN8" s="28" t="s">
        <v>9</v>
      </c>
      <c r="AO8" s="29" t="s">
        <v>49</v>
      </c>
    </row>
    <row r="9" spans="1:41" ht="15.4" customHeight="1">
      <c r="A9" s="104" t="s">
        <v>73</v>
      </c>
      <c r="B9" s="103" t="s">
        <v>73</v>
      </c>
      <c r="C9" s="103" t="s">
        <v>73</v>
      </c>
      <c r="D9" s="81" t="s">
        <v>126</v>
      </c>
      <c r="E9" s="89">
        <v>41787499.130000003</v>
      </c>
      <c r="F9" s="89">
        <v>5099246</v>
      </c>
      <c r="G9" s="89">
        <v>3470945.07</v>
      </c>
      <c r="H9" s="89">
        <v>33217308.060000002</v>
      </c>
      <c r="I9" s="4">
        <v>529000</v>
      </c>
      <c r="J9" s="4">
        <v>0</v>
      </c>
      <c r="K9" s="4">
        <v>825847.55</v>
      </c>
      <c r="L9" s="4">
        <v>16949279.199999999</v>
      </c>
      <c r="M9" s="4">
        <v>0</v>
      </c>
      <c r="N9" s="4">
        <v>0</v>
      </c>
      <c r="O9" s="4">
        <v>0</v>
      </c>
      <c r="P9" s="4">
        <v>855450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8552599.0099999998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5">
        <v>0</v>
      </c>
    </row>
    <row r="10" spans="1:41" ht="15.4" customHeight="1">
      <c r="A10" s="109" t="s">
        <v>127</v>
      </c>
      <c r="B10" s="110" t="s">
        <v>73</v>
      </c>
      <c r="C10" s="110" t="s">
        <v>73</v>
      </c>
      <c r="D10" s="7" t="s">
        <v>128</v>
      </c>
      <c r="E10" s="4">
        <v>3486390.71</v>
      </c>
      <c r="F10" s="4">
        <v>2424047</v>
      </c>
      <c r="G10" s="4">
        <v>901355.71</v>
      </c>
      <c r="H10" s="4">
        <v>160988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35000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5">
        <v>0</v>
      </c>
    </row>
    <row r="11" spans="1:41" ht="15.4" customHeight="1">
      <c r="A11" s="109" t="s">
        <v>129</v>
      </c>
      <c r="B11" s="110" t="s">
        <v>73</v>
      </c>
      <c r="C11" s="110" t="s">
        <v>73</v>
      </c>
      <c r="D11" s="7" t="s">
        <v>130</v>
      </c>
      <c r="E11" s="4">
        <v>3391390.71</v>
      </c>
      <c r="F11" s="4">
        <v>2424047</v>
      </c>
      <c r="G11" s="4">
        <v>841355.71</v>
      </c>
      <c r="H11" s="4">
        <v>125988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5">
        <v>0</v>
      </c>
    </row>
    <row r="12" spans="1:41" ht="15.4" customHeight="1">
      <c r="A12" s="109" t="s">
        <v>131</v>
      </c>
      <c r="B12" s="110" t="s">
        <v>73</v>
      </c>
      <c r="C12" s="110" t="s">
        <v>73</v>
      </c>
      <c r="D12" s="7" t="s">
        <v>132</v>
      </c>
      <c r="E12" s="4">
        <v>3341390.71</v>
      </c>
      <c r="F12" s="4">
        <v>2424047</v>
      </c>
      <c r="G12" s="4">
        <v>791355.71</v>
      </c>
      <c r="H12" s="4">
        <v>125988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5">
        <v>0</v>
      </c>
    </row>
    <row r="13" spans="1:41" ht="15.4" customHeight="1">
      <c r="A13" s="109" t="s">
        <v>133</v>
      </c>
      <c r="B13" s="110" t="s">
        <v>73</v>
      </c>
      <c r="C13" s="110" t="s">
        <v>73</v>
      </c>
      <c r="D13" s="7" t="s">
        <v>134</v>
      </c>
      <c r="E13" s="4">
        <v>50000</v>
      </c>
      <c r="F13" s="4">
        <v>0</v>
      </c>
      <c r="G13" s="4">
        <v>50000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5">
        <v>0</v>
      </c>
    </row>
    <row r="14" spans="1:41" ht="15.4" customHeight="1">
      <c r="A14" s="109" t="s">
        <v>135</v>
      </c>
      <c r="B14" s="110" t="s">
        <v>73</v>
      </c>
      <c r="C14" s="110" t="s">
        <v>73</v>
      </c>
      <c r="D14" s="7" t="s">
        <v>136</v>
      </c>
      <c r="E14" s="4">
        <v>35000</v>
      </c>
      <c r="F14" s="4">
        <v>0</v>
      </c>
      <c r="G14" s="4">
        <v>0</v>
      </c>
      <c r="H14" s="4">
        <v>35000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35000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5">
        <v>0</v>
      </c>
    </row>
    <row r="15" spans="1:41" ht="15.4" customHeight="1">
      <c r="A15" s="109" t="s">
        <v>137</v>
      </c>
      <c r="B15" s="110" t="s">
        <v>73</v>
      </c>
      <c r="C15" s="110" t="s">
        <v>73</v>
      </c>
      <c r="D15" s="7" t="s">
        <v>138</v>
      </c>
      <c r="E15" s="4">
        <v>35000</v>
      </c>
      <c r="F15" s="4">
        <v>0</v>
      </c>
      <c r="G15" s="4">
        <v>0</v>
      </c>
      <c r="H15" s="4">
        <v>35000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35000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5">
        <v>0</v>
      </c>
    </row>
    <row r="16" spans="1:41" ht="15.4" customHeight="1">
      <c r="A16" s="109" t="s">
        <v>139</v>
      </c>
      <c r="B16" s="110" t="s">
        <v>73</v>
      </c>
      <c r="C16" s="110" t="s">
        <v>73</v>
      </c>
      <c r="D16" s="7" t="s">
        <v>140</v>
      </c>
      <c r="E16" s="4">
        <v>60000</v>
      </c>
      <c r="F16" s="4">
        <v>0</v>
      </c>
      <c r="G16" s="4">
        <v>60000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5">
        <v>0</v>
      </c>
    </row>
    <row r="17" spans="1:41" ht="15.4" customHeight="1">
      <c r="A17" s="109" t="s">
        <v>141</v>
      </c>
      <c r="B17" s="110" t="s">
        <v>73</v>
      </c>
      <c r="C17" s="110" t="s">
        <v>73</v>
      </c>
      <c r="D17" s="7" t="s">
        <v>142</v>
      </c>
      <c r="E17" s="4">
        <v>60000</v>
      </c>
      <c r="F17" s="4">
        <v>0</v>
      </c>
      <c r="G17" s="4">
        <v>60000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5">
        <v>0</v>
      </c>
    </row>
    <row r="18" spans="1:41" ht="15.4" customHeight="1">
      <c r="A18" s="109" t="s">
        <v>143</v>
      </c>
      <c r="B18" s="110" t="s">
        <v>73</v>
      </c>
      <c r="C18" s="110" t="s">
        <v>73</v>
      </c>
      <c r="D18" s="7" t="s">
        <v>144</v>
      </c>
      <c r="E18" s="4">
        <v>3956597.8</v>
      </c>
      <c r="F18" s="4">
        <v>1575379.5</v>
      </c>
      <c r="G18" s="4">
        <v>7128</v>
      </c>
      <c r="H18" s="4">
        <v>2374090.2999999998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5">
        <v>0</v>
      </c>
    </row>
    <row r="19" spans="1:41" ht="15.4" customHeight="1">
      <c r="A19" s="109" t="s">
        <v>145</v>
      </c>
      <c r="B19" s="110" t="s">
        <v>73</v>
      </c>
      <c r="C19" s="110" t="s">
        <v>73</v>
      </c>
      <c r="D19" s="7" t="s">
        <v>146</v>
      </c>
      <c r="E19" s="4">
        <v>1575379.5</v>
      </c>
      <c r="F19" s="4">
        <v>1575379.5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5">
        <v>0</v>
      </c>
    </row>
    <row r="20" spans="1:41" ht="15.4" customHeight="1">
      <c r="A20" s="109" t="s">
        <v>147</v>
      </c>
      <c r="B20" s="110" t="s">
        <v>73</v>
      </c>
      <c r="C20" s="110" t="s">
        <v>73</v>
      </c>
      <c r="D20" s="7" t="s">
        <v>148</v>
      </c>
      <c r="E20" s="4">
        <v>1575379.5</v>
      </c>
      <c r="F20" s="4">
        <v>1575379.5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5">
        <v>0</v>
      </c>
    </row>
    <row r="21" spans="1:41" ht="15.4" customHeight="1">
      <c r="A21" s="109" t="s">
        <v>149</v>
      </c>
      <c r="B21" s="110" t="s">
        <v>73</v>
      </c>
      <c r="C21" s="110" t="s">
        <v>73</v>
      </c>
      <c r="D21" s="7" t="s">
        <v>150</v>
      </c>
      <c r="E21" s="4">
        <v>7128</v>
      </c>
      <c r="F21" s="4">
        <v>0</v>
      </c>
      <c r="G21" s="4">
        <v>7128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5">
        <v>0</v>
      </c>
    </row>
    <row r="22" spans="1:41" ht="15.4" customHeight="1">
      <c r="A22" s="109" t="s">
        <v>151</v>
      </c>
      <c r="B22" s="110" t="s">
        <v>73</v>
      </c>
      <c r="C22" s="110" t="s">
        <v>73</v>
      </c>
      <c r="D22" s="7" t="s">
        <v>152</v>
      </c>
      <c r="E22" s="4">
        <v>7128</v>
      </c>
      <c r="F22" s="4">
        <v>0</v>
      </c>
      <c r="G22" s="4">
        <v>7128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5">
        <v>0</v>
      </c>
    </row>
    <row r="23" spans="1:41" ht="15.4" customHeight="1">
      <c r="A23" s="109" t="s">
        <v>153</v>
      </c>
      <c r="B23" s="110" t="s">
        <v>73</v>
      </c>
      <c r="C23" s="110" t="s">
        <v>73</v>
      </c>
      <c r="D23" s="7" t="s">
        <v>154</v>
      </c>
      <c r="E23" s="4">
        <v>1855291</v>
      </c>
      <c r="F23" s="4">
        <v>0</v>
      </c>
      <c r="G23" s="4">
        <v>0</v>
      </c>
      <c r="H23" s="4">
        <v>1855291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5">
        <v>0</v>
      </c>
    </row>
    <row r="24" spans="1:41" ht="15.4" customHeight="1">
      <c r="A24" s="109" t="s">
        <v>155</v>
      </c>
      <c r="B24" s="110" t="s">
        <v>73</v>
      </c>
      <c r="C24" s="110" t="s">
        <v>73</v>
      </c>
      <c r="D24" s="7" t="s">
        <v>156</v>
      </c>
      <c r="E24" s="4">
        <v>21786</v>
      </c>
      <c r="F24" s="4">
        <v>0</v>
      </c>
      <c r="G24" s="4">
        <v>0</v>
      </c>
      <c r="H24" s="4">
        <v>21786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5">
        <v>0</v>
      </c>
    </row>
    <row r="25" spans="1:41" ht="15.4" customHeight="1">
      <c r="A25" s="109" t="s">
        <v>157</v>
      </c>
      <c r="B25" s="110" t="s">
        <v>73</v>
      </c>
      <c r="C25" s="110" t="s">
        <v>73</v>
      </c>
      <c r="D25" s="7" t="s">
        <v>158</v>
      </c>
      <c r="E25" s="4">
        <v>1833505</v>
      </c>
      <c r="F25" s="4">
        <v>0</v>
      </c>
      <c r="G25" s="4">
        <v>0</v>
      </c>
      <c r="H25" s="4">
        <v>1833505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5">
        <v>0</v>
      </c>
    </row>
    <row r="26" spans="1:41" ht="15.4" customHeight="1">
      <c r="A26" s="109" t="s">
        <v>159</v>
      </c>
      <c r="B26" s="110" t="s">
        <v>73</v>
      </c>
      <c r="C26" s="110" t="s">
        <v>73</v>
      </c>
      <c r="D26" s="7" t="s">
        <v>160</v>
      </c>
      <c r="E26" s="4">
        <v>422800</v>
      </c>
      <c r="F26" s="4">
        <v>0</v>
      </c>
      <c r="G26" s="4">
        <v>0</v>
      </c>
      <c r="H26" s="4">
        <v>422800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5">
        <v>0</v>
      </c>
    </row>
    <row r="27" spans="1:41" ht="15.4" customHeight="1">
      <c r="A27" s="109" t="s">
        <v>161</v>
      </c>
      <c r="B27" s="110" t="s">
        <v>73</v>
      </c>
      <c r="C27" s="110" t="s">
        <v>73</v>
      </c>
      <c r="D27" s="7" t="s">
        <v>162</v>
      </c>
      <c r="E27" s="4">
        <v>422800</v>
      </c>
      <c r="F27" s="4">
        <v>0</v>
      </c>
      <c r="G27" s="4">
        <v>0</v>
      </c>
      <c r="H27" s="4">
        <v>422800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5">
        <v>0</v>
      </c>
    </row>
    <row r="28" spans="1:41" ht="15.4" customHeight="1">
      <c r="A28" s="109" t="s">
        <v>163</v>
      </c>
      <c r="B28" s="110" t="s">
        <v>73</v>
      </c>
      <c r="C28" s="110" t="s">
        <v>73</v>
      </c>
      <c r="D28" s="7" t="s">
        <v>164</v>
      </c>
      <c r="E28" s="4">
        <v>95999.3</v>
      </c>
      <c r="F28" s="4">
        <v>0</v>
      </c>
      <c r="G28" s="4">
        <v>0</v>
      </c>
      <c r="H28" s="4">
        <v>95999.3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5">
        <v>0</v>
      </c>
    </row>
    <row r="29" spans="1:41" ht="15.4" customHeight="1">
      <c r="A29" s="109" t="s">
        <v>165</v>
      </c>
      <c r="B29" s="110" t="s">
        <v>73</v>
      </c>
      <c r="C29" s="110" t="s">
        <v>73</v>
      </c>
      <c r="D29" s="7" t="s">
        <v>166</v>
      </c>
      <c r="E29" s="4">
        <v>95999.3</v>
      </c>
      <c r="F29" s="4">
        <v>0</v>
      </c>
      <c r="G29" s="4">
        <v>0</v>
      </c>
      <c r="H29" s="4">
        <v>95999.3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5">
        <v>0</v>
      </c>
    </row>
    <row r="30" spans="1:41" ht="15.4" customHeight="1">
      <c r="A30" s="109" t="s">
        <v>167</v>
      </c>
      <c r="B30" s="110" t="s">
        <v>73</v>
      </c>
      <c r="C30" s="110" t="s">
        <v>73</v>
      </c>
      <c r="D30" s="7" t="s">
        <v>168</v>
      </c>
      <c r="E30" s="4">
        <v>87062</v>
      </c>
      <c r="F30" s="4">
        <v>0</v>
      </c>
      <c r="G30" s="4">
        <v>0</v>
      </c>
      <c r="H30" s="4">
        <v>87062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5">
        <v>0</v>
      </c>
    </row>
    <row r="31" spans="1:41" ht="15.4" customHeight="1">
      <c r="A31" s="109" t="s">
        <v>169</v>
      </c>
      <c r="B31" s="110" t="s">
        <v>73</v>
      </c>
      <c r="C31" s="110" t="s">
        <v>73</v>
      </c>
      <c r="D31" s="7" t="s">
        <v>170</v>
      </c>
      <c r="E31" s="4">
        <v>67062</v>
      </c>
      <c r="F31" s="4">
        <v>0</v>
      </c>
      <c r="G31" s="4">
        <v>0</v>
      </c>
      <c r="H31" s="4">
        <v>67062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5">
        <v>0</v>
      </c>
    </row>
    <row r="32" spans="1:41" ht="15.4" customHeight="1">
      <c r="A32" s="109" t="s">
        <v>171</v>
      </c>
      <c r="B32" s="110" t="s">
        <v>73</v>
      </c>
      <c r="C32" s="110" t="s">
        <v>73</v>
      </c>
      <c r="D32" s="7" t="s">
        <v>172</v>
      </c>
      <c r="E32" s="4">
        <v>67062</v>
      </c>
      <c r="F32" s="4">
        <v>0</v>
      </c>
      <c r="G32" s="4">
        <v>0</v>
      </c>
      <c r="H32" s="4">
        <v>67062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5">
        <v>0</v>
      </c>
    </row>
    <row r="33" spans="1:41" ht="15.4" customHeight="1">
      <c r="A33" s="109" t="s">
        <v>173</v>
      </c>
      <c r="B33" s="110" t="s">
        <v>73</v>
      </c>
      <c r="C33" s="110" t="s">
        <v>73</v>
      </c>
      <c r="D33" s="7" t="s">
        <v>174</v>
      </c>
      <c r="E33" s="4">
        <v>20000</v>
      </c>
      <c r="F33" s="4">
        <v>0</v>
      </c>
      <c r="G33" s="4">
        <v>0</v>
      </c>
      <c r="H33" s="4">
        <v>20000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5">
        <v>0</v>
      </c>
    </row>
    <row r="34" spans="1:41" ht="15.4" customHeight="1">
      <c r="A34" s="109" t="s">
        <v>175</v>
      </c>
      <c r="B34" s="110" t="s">
        <v>73</v>
      </c>
      <c r="C34" s="110" t="s">
        <v>73</v>
      </c>
      <c r="D34" s="7" t="s">
        <v>176</v>
      </c>
      <c r="E34" s="4">
        <v>20000</v>
      </c>
      <c r="F34" s="4">
        <v>0</v>
      </c>
      <c r="G34" s="4">
        <v>0</v>
      </c>
      <c r="H34" s="4">
        <v>20000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5">
        <v>0</v>
      </c>
    </row>
    <row r="35" spans="1:41" ht="15.4" customHeight="1">
      <c r="A35" s="109" t="s">
        <v>177</v>
      </c>
      <c r="B35" s="110" t="s">
        <v>73</v>
      </c>
      <c r="C35" s="110" t="s">
        <v>73</v>
      </c>
      <c r="D35" s="7" t="s">
        <v>178</v>
      </c>
      <c r="E35" s="4">
        <v>1838476.39</v>
      </c>
      <c r="F35" s="4">
        <v>0</v>
      </c>
      <c r="G35" s="4">
        <v>1176364.3899999999</v>
      </c>
      <c r="H35" s="4">
        <v>662112</v>
      </c>
      <c r="I35" s="4">
        <v>0</v>
      </c>
      <c r="J35" s="4">
        <v>0</v>
      </c>
      <c r="K35" s="4">
        <v>0</v>
      </c>
      <c r="L35" s="4">
        <v>475000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25000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5">
        <v>0</v>
      </c>
    </row>
    <row r="36" spans="1:41" ht="15.4" customHeight="1">
      <c r="A36" s="109" t="s">
        <v>179</v>
      </c>
      <c r="B36" s="110" t="s">
        <v>73</v>
      </c>
      <c r="C36" s="110" t="s">
        <v>73</v>
      </c>
      <c r="D36" s="7" t="s">
        <v>180</v>
      </c>
      <c r="E36" s="4">
        <v>476364.39</v>
      </c>
      <c r="F36" s="4">
        <v>0</v>
      </c>
      <c r="G36" s="4">
        <v>476364.39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5">
        <v>0</v>
      </c>
    </row>
    <row r="37" spans="1:41" ht="15.4" customHeight="1">
      <c r="A37" s="109" t="s">
        <v>181</v>
      </c>
      <c r="B37" s="110" t="s">
        <v>73</v>
      </c>
      <c r="C37" s="110" t="s">
        <v>73</v>
      </c>
      <c r="D37" s="7" t="s">
        <v>182</v>
      </c>
      <c r="E37" s="4">
        <v>476364.39</v>
      </c>
      <c r="F37" s="4">
        <v>0</v>
      </c>
      <c r="G37" s="4">
        <v>476364.39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5">
        <v>0</v>
      </c>
    </row>
    <row r="38" spans="1:41" ht="15.4" customHeight="1">
      <c r="A38" s="109" t="s">
        <v>183</v>
      </c>
      <c r="B38" s="110" t="s">
        <v>73</v>
      </c>
      <c r="C38" s="110" t="s">
        <v>73</v>
      </c>
      <c r="D38" s="7" t="s">
        <v>184</v>
      </c>
      <c r="E38" s="4">
        <v>1200000</v>
      </c>
      <c r="F38" s="4">
        <v>0</v>
      </c>
      <c r="G38" s="4">
        <v>700000</v>
      </c>
      <c r="H38" s="4">
        <v>500000</v>
      </c>
      <c r="I38" s="4">
        <v>0</v>
      </c>
      <c r="J38" s="4">
        <v>0</v>
      </c>
      <c r="K38" s="4">
        <v>0</v>
      </c>
      <c r="L38" s="4">
        <v>475000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25000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5">
        <v>0</v>
      </c>
    </row>
    <row r="39" spans="1:41" ht="15.4" customHeight="1">
      <c r="A39" s="109" t="s">
        <v>185</v>
      </c>
      <c r="B39" s="110" t="s">
        <v>73</v>
      </c>
      <c r="C39" s="110" t="s">
        <v>73</v>
      </c>
      <c r="D39" s="7" t="s">
        <v>186</v>
      </c>
      <c r="E39" s="4">
        <v>1200000</v>
      </c>
      <c r="F39" s="4">
        <v>0</v>
      </c>
      <c r="G39" s="4">
        <v>700000</v>
      </c>
      <c r="H39" s="4">
        <v>500000</v>
      </c>
      <c r="I39" s="4">
        <v>0</v>
      </c>
      <c r="J39" s="4">
        <v>0</v>
      </c>
      <c r="K39" s="4">
        <v>0</v>
      </c>
      <c r="L39" s="4">
        <v>475000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25000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5">
        <v>0</v>
      </c>
    </row>
    <row r="40" spans="1:41" ht="15.4" customHeight="1">
      <c r="A40" s="109" t="s">
        <v>187</v>
      </c>
      <c r="B40" s="110" t="s">
        <v>73</v>
      </c>
      <c r="C40" s="110" t="s">
        <v>73</v>
      </c>
      <c r="D40" s="7" t="s">
        <v>188</v>
      </c>
      <c r="E40" s="4">
        <v>162112</v>
      </c>
      <c r="F40" s="4">
        <v>0</v>
      </c>
      <c r="G40" s="4">
        <v>0</v>
      </c>
      <c r="H40" s="4">
        <v>162112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5">
        <v>0</v>
      </c>
    </row>
    <row r="41" spans="1:41" ht="15.4" customHeight="1">
      <c r="A41" s="109" t="s">
        <v>189</v>
      </c>
      <c r="B41" s="110" t="s">
        <v>73</v>
      </c>
      <c r="C41" s="110" t="s">
        <v>73</v>
      </c>
      <c r="D41" s="7" t="s">
        <v>190</v>
      </c>
      <c r="E41" s="4">
        <v>162112</v>
      </c>
      <c r="F41" s="4">
        <v>0</v>
      </c>
      <c r="G41" s="4">
        <v>0</v>
      </c>
      <c r="H41" s="4">
        <v>162112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5">
        <v>0</v>
      </c>
    </row>
    <row r="42" spans="1:41" ht="15.4" customHeight="1">
      <c r="A42" s="109" t="s">
        <v>191</v>
      </c>
      <c r="B42" s="110" t="s">
        <v>73</v>
      </c>
      <c r="C42" s="110" t="s">
        <v>73</v>
      </c>
      <c r="D42" s="7" t="s">
        <v>192</v>
      </c>
      <c r="E42" s="4">
        <v>22221903.539999999</v>
      </c>
      <c r="F42" s="4">
        <v>0</v>
      </c>
      <c r="G42" s="4">
        <v>931004.78</v>
      </c>
      <c r="H42" s="4">
        <v>21290898.760000002</v>
      </c>
      <c r="I42" s="4">
        <v>0</v>
      </c>
      <c r="J42" s="4">
        <v>0</v>
      </c>
      <c r="K42" s="4">
        <v>825847.55</v>
      </c>
      <c r="L42" s="4">
        <v>13958002.199999999</v>
      </c>
      <c r="M42" s="4">
        <v>0</v>
      </c>
      <c r="N42" s="4">
        <v>0</v>
      </c>
      <c r="O42" s="4">
        <v>0</v>
      </c>
      <c r="P42" s="4">
        <v>855450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5651599.0099999998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5">
        <v>0</v>
      </c>
    </row>
    <row r="43" spans="1:41" ht="15.4" customHeight="1">
      <c r="A43" s="109" t="s">
        <v>193</v>
      </c>
      <c r="B43" s="110" t="s">
        <v>73</v>
      </c>
      <c r="C43" s="110" t="s">
        <v>73</v>
      </c>
      <c r="D43" s="7" t="s">
        <v>194</v>
      </c>
      <c r="E43" s="4">
        <v>12164606.58</v>
      </c>
      <c r="F43" s="4">
        <v>0</v>
      </c>
      <c r="G43" s="4">
        <v>0</v>
      </c>
      <c r="H43" s="4">
        <v>12164606.58</v>
      </c>
      <c r="I43" s="4">
        <v>0</v>
      </c>
      <c r="J43" s="4">
        <v>0</v>
      </c>
      <c r="K43" s="4">
        <v>272567.55</v>
      </c>
      <c r="L43" s="4">
        <v>9999999.0199999996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1892040.01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5">
        <v>0</v>
      </c>
    </row>
    <row r="44" spans="1:41" ht="15.4" customHeight="1">
      <c r="A44" s="109" t="s">
        <v>195</v>
      </c>
      <c r="B44" s="110" t="s">
        <v>73</v>
      </c>
      <c r="C44" s="110" t="s">
        <v>73</v>
      </c>
      <c r="D44" s="7" t="s">
        <v>196</v>
      </c>
      <c r="E44" s="4">
        <v>178510</v>
      </c>
      <c r="F44" s="4">
        <v>0</v>
      </c>
      <c r="G44" s="4">
        <v>0</v>
      </c>
      <c r="H44" s="4">
        <v>178510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178510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5">
        <v>0</v>
      </c>
    </row>
    <row r="45" spans="1:41" ht="15.4" customHeight="1">
      <c r="A45" s="109" t="s">
        <v>197</v>
      </c>
      <c r="B45" s="110" t="s">
        <v>73</v>
      </c>
      <c r="C45" s="110" t="s">
        <v>73</v>
      </c>
      <c r="D45" s="7" t="s">
        <v>198</v>
      </c>
      <c r="E45" s="4">
        <v>11986096.58</v>
      </c>
      <c r="F45" s="4">
        <v>0</v>
      </c>
      <c r="G45" s="4">
        <v>0</v>
      </c>
      <c r="H45" s="4">
        <v>11986096.58</v>
      </c>
      <c r="I45" s="4">
        <v>0</v>
      </c>
      <c r="J45" s="4">
        <v>0</v>
      </c>
      <c r="K45" s="4">
        <v>272567.55</v>
      </c>
      <c r="L45" s="4">
        <v>9999999.0199999996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1713530.01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5">
        <v>0</v>
      </c>
    </row>
    <row r="46" spans="1:41" ht="15.4" customHeight="1">
      <c r="A46" s="109" t="s">
        <v>199</v>
      </c>
      <c r="B46" s="110" t="s">
        <v>73</v>
      </c>
      <c r="C46" s="110" t="s">
        <v>73</v>
      </c>
      <c r="D46" s="7" t="s">
        <v>200</v>
      </c>
      <c r="E46" s="4">
        <v>931004.78</v>
      </c>
      <c r="F46" s="4">
        <v>0</v>
      </c>
      <c r="G46" s="4">
        <v>931004.78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5">
        <v>0</v>
      </c>
    </row>
    <row r="47" spans="1:41" ht="15.4" customHeight="1">
      <c r="A47" s="109" t="s">
        <v>201</v>
      </c>
      <c r="B47" s="110" t="s">
        <v>73</v>
      </c>
      <c r="C47" s="110" t="s">
        <v>73</v>
      </c>
      <c r="D47" s="7" t="s">
        <v>202</v>
      </c>
      <c r="E47" s="4">
        <v>931004.78</v>
      </c>
      <c r="F47" s="4">
        <v>0</v>
      </c>
      <c r="G47" s="4">
        <v>931004.78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5">
        <v>0</v>
      </c>
    </row>
    <row r="48" spans="1:41" ht="15.4" customHeight="1">
      <c r="A48" s="109" t="s">
        <v>207</v>
      </c>
      <c r="B48" s="110" t="s">
        <v>73</v>
      </c>
      <c r="C48" s="110" t="s">
        <v>73</v>
      </c>
      <c r="D48" s="7" t="s">
        <v>208</v>
      </c>
      <c r="E48" s="4">
        <v>9126292.1799999997</v>
      </c>
      <c r="F48" s="4">
        <v>0</v>
      </c>
      <c r="G48" s="4">
        <v>0</v>
      </c>
      <c r="H48" s="4">
        <v>9126292.1799999997</v>
      </c>
      <c r="I48" s="4">
        <v>0</v>
      </c>
      <c r="J48" s="4">
        <v>0</v>
      </c>
      <c r="K48" s="4">
        <v>553280</v>
      </c>
      <c r="L48" s="4">
        <v>3958003.18</v>
      </c>
      <c r="M48" s="4">
        <v>0</v>
      </c>
      <c r="N48" s="4">
        <v>0</v>
      </c>
      <c r="O48" s="4">
        <v>0</v>
      </c>
      <c r="P48" s="4">
        <v>855450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3759559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5">
        <v>0</v>
      </c>
    </row>
    <row r="49" spans="1:41" ht="15.4" customHeight="1">
      <c r="A49" s="109" t="s">
        <v>209</v>
      </c>
      <c r="B49" s="110" t="s">
        <v>73</v>
      </c>
      <c r="C49" s="110" t="s">
        <v>73</v>
      </c>
      <c r="D49" s="7" t="s">
        <v>210</v>
      </c>
      <c r="E49" s="4">
        <v>9126292.1799999997</v>
      </c>
      <c r="F49" s="4">
        <v>0</v>
      </c>
      <c r="G49" s="4">
        <v>0</v>
      </c>
      <c r="H49" s="4">
        <v>9126292.1799999997</v>
      </c>
      <c r="I49" s="4">
        <v>0</v>
      </c>
      <c r="J49" s="4">
        <v>0</v>
      </c>
      <c r="K49" s="4">
        <v>553280</v>
      </c>
      <c r="L49" s="4">
        <v>3958003.18</v>
      </c>
      <c r="M49" s="4">
        <v>0</v>
      </c>
      <c r="N49" s="4">
        <v>0</v>
      </c>
      <c r="O49" s="4">
        <v>0</v>
      </c>
      <c r="P49" s="4">
        <v>855450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3759559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5">
        <v>0</v>
      </c>
    </row>
    <row r="50" spans="1:41" ht="15.4" customHeight="1">
      <c r="A50" s="109" t="s">
        <v>211</v>
      </c>
      <c r="B50" s="110" t="s">
        <v>73</v>
      </c>
      <c r="C50" s="110" t="s">
        <v>73</v>
      </c>
      <c r="D50" s="7" t="s">
        <v>212</v>
      </c>
      <c r="E50" s="4">
        <v>7439651.6900000004</v>
      </c>
      <c r="F50" s="4">
        <v>1099819.5</v>
      </c>
      <c r="G50" s="4">
        <v>297675.19</v>
      </c>
      <c r="H50" s="4">
        <v>6042157</v>
      </c>
      <c r="I50" s="4">
        <v>0</v>
      </c>
      <c r="J50" s="4">
        <v>0</v>
      </c>
      <c r="K50" s="4">
        <v>0</v>
      </c>
      <c r="L50" s="4">
        <v>2486277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800000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5">
        <v>0</v>
      </c>
    </row>
    <row r="51" spans="1:41" ht="15.4" customHeight="1">
      <c r="A51" s="109" t="s">
        <v>213</v>
      </c>
      <c r="B51" s="110" t="s">
        <v>73</v>
      </c>
      <c r="C51" s="110" t="s">
        <v>73</v>
      </c>
      <c r="D51" s="7" t="s">
        <v>214</v>
      </c>
      <c r="E51" s="4">
        <v>747786.43</v>
      </c>
      <c r="F51" s="4">
        <v>699502.5</v>
      </c>
      <c r="G51" s="4">
        <v>48283.93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5">
        <v>0</v>
      </c>
    </row>
    <row r="52" spans="1:41" ht="15.4" customHeight="1">
      <c r="A52" s="109" t="s">
        <v>215</v>
      </c>
      <c r="B52" s="110" t="s">
        <v>73</v>
      </c>
      <c r="C52" s="110" t="s">
        <v>73</v>
      </c>
      <c r="D52" s="7" t="s">
        <v>216</v>
      </c>
      <c r="E52" s="4">
        <v>699502.5</v>
      </c>
      <c r="F52" s="4">
        <v>699502.5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5">
        <v>0</v>
      </c>
    </row>
    <row r="53" spans="1:41" ht="15.4" customHeight="1">
      <c r="A53" s="109" t="s">
        <v>217</v>
      </c>
      <c r="B53" s="110" t="s">
        <v>73</v>
      </c>
      <c r="C53" s="110" t="s">
        <v>73</v>
      </c>
      <c r="D53" s="7" t="s">
        <v>218</v>
      </c>
      <c r="E53" s="4">
        <v>30000</v>
      </c>
      <c r="F53" s="4">
        <v>0</v>
      </c>
      <c r="G53" s="4">
        <v>30000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5">
        <v>0</v>
      </c>
    </row>
    <row r="54" spans="1:41" ht="15.4" customHeight="1">
      <c r="A54" s="109" t="s">
        <v>219</v>
      </c>
      <c r="B54" s="110" t="s">
        <v>73</v>
      </c>
      <c r="C54" s="110" t="s">
        <v>73</v>
      </c>
      <c r="D54" s="7" t="s">
        <v>220</v>
      </c>
      <c r="E54" s="4">
        <v>18283.93</v>
      </c>
      <c r="F54" s="4">
        <v>0</v>
      </c>
      <c r="G54" s="4">
        <v>18283.93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5">
        <v>0</v>
      </c>
    </row>
    <row r="55" spans="1:41" ht="15.4" customHeight="1">
      <c r="A55" s="109" t="s">
        <v>221</v>
      </c>
      <c r="B55" s="110" t="s">
        <v>73</v>
      </c>
      <c r="C55" s="110" t="s">
        <v>73</v>
      </c>
      <c r="D55" s="7" t="s">
        <v>222</v>
      </c>
      <c r="E55" s="4">
        <v>435317</v>
      </c>
      <c r="F55" s="4">
        <v>400317</v>
      </c>
      <c r="G55" s="4">
        <v>35000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5">
        <v>0</v>
      </c>
    </row>
    <row r="56" spans="1:41" ht="15.4" customHeight="1">
      <c r="A56" s="109" t="s">
        <v>223</v>
      </c>
      <c r="B56" s="110" t="s">
        <v>73</v>
      </c>
      <c r="C56" s="110" t="s">
        <v>73</v>
      </c>
      <c r="D56" s="7" t="s">
        <v>224</v>
      </c>
      <c r="E56" s="4">
        <v>400317</v>
      </c>
      <c r="F56" s="4">
        <v>400317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5">
        <v>0</v>
      </c>
    </row>
    <row r="57" spans="1:41" ht="15.4" customHeight="1">
      <c r="A57" s="109" t="s">
        <v>225</v>
      </c>
      <c r="B57" s="110" t="s">
        <v>73</v>
      </c>
      <c r="C57" s="110" t="s">
        <v>73</v>
      </c>
      <c r="D57" s="7" t="s">
        <v>226</v>
      </c>
      <c r="E57" s="4">
        <v>35000</v>
      </c>
      <c r="F57" s="4">
        <v>0</v>
      </c>
      <c r="G57" s="4">
        <v>35000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5">
        <v>0</v>
      </c>
    </row>
    <row r="58" spans="1:41" ht="15.4" customHeight="1">
      <c r="A58" s="109" t="s">
        <v>227</v>
      </c>
      <c r="B58" s="110" t="s">
        <v>73</v>
      </c>
      <c r="C58" s="110" t="s">
        <v>73</v>
      </c>
      <c r="D58" s="7" t="s">
        <v>228</v>
      </c>
      <c r="E58" s="4">
        <v>50000</v>
      </c>
      <c r="F58" s="4">
        <v>0</v>
      </c>
      <c r="G58" s="4">
        <v>0</v>
      </c>
      <c r="H58" s="4">
        <v>50000</v>
      </c>
      <c r="I58" s="4">
        <v>0</v>
      </c>
      <c r="J58" s="4">
        <v>0</v>
      </c>
      <c r="K58" s="4">
        <v>0</v>
      </c>
      <c r="L58" s="4">
        <v>50000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5">
        <v>0</v>
      </c>
    </row>
    <row r="59" spans="1:41" ht="15.4" customHeight="1">
      <c r="A59" s="109" t="s">
        <v>229</v>
      </c>
      <c r="B59" s="110" t="s">
        <v>73</v>
      </c>
      <c r="C59" s="110" t="s">
        <v>73</v>
      </c>
      <c r="D59" s="7" t="s">
        <v>230</v>
      </c>
      <c r="E59" s="4">
        <v>50000</v>
      </c>
      <c r="F59" s="4">
        <v>0</v>
      </c>
      <c r="G59" s="4">
        <v>0</v>
      </c>
      <c r="H59" s="4">
        <v>50000</v>
      </c>
      <c r="I59" s="4">
        <v>0</v>
      </c>
      <c r="J59" s="4">
        <v>0</v>
      </c>
      <c r="K59" s="4">
        <v>0</v>
      </c>
      <c r="L59" s="4">
        <v>50000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5">
        <v>0</v>
      </c>
    </row>
    <row r="60" spans="1:41" ht="15.4" customHeight="1">
      <c r="A60" s="109" t="s">
        <v>231</v>
      </c>
      <c r="B60" s="110" t="s">
        <v>73</v>
      </c>
      <c r="C60" s="110" t="s">
        <v>73</v>
      </c>
      <c r="D60" s="7" t="s">
        <v>232</v>
      </c>
      <c r="E60" s="4">
        <v>2124160</v>
      </c>
      <c r="F60" s="4">
        <v>0</v>
      </c>
      <c r="G60" s="4">
        <v>16000</v>
      </c>
      <c r="H60" s="4">
        <v>2108160</v>
      </c>
      <c r="I60" s="4">
        <v>0</v>
      </c>
      <c r="J60" s="4">
        <v>0</v>
      </c>
      <c r="K60" s="4">
        <v>0</v>
      </c>
      <c r="L60" s="4">
        <v>1230760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800000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5">
        <v>0</v>
      </c>
    </row>
    <row r="61" spans="1:41" ht="15.4" customHeight="1">
      <c r="A61" s="109" t="s">
        <v>233</v>
      </c>
      <c r="B61" s="110" t="s">
        <v>73</v>
      </c>
      <c r="C61" s="110" t="s">
        <v>73</v>
      </c>
      <c r="D61" s="7" t="s">
        <v>234</v>
      </c>
      <c r="E61" s="4">
        <v>1230760</v>
      </c>
      <c r="F61" s="4">
        <v>0</v>
      </c>
      <c r="G61" s="4">
        <v>0</v>
      </c>
      <c r="H61" s="4">
        <v>1230760</v>
      </c>
      <c r="I61" s="4">
        <v>0</v>
      </c>
      <c r="J61" s="4">
        <v>0</v>
      </c>
      <c r="K61" s="4">
        <v>0</v>
      </c>
      <c r="L61" s="4">
        <v>1230760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5">
        <v>0</v>
      </c>
    </row>
    <row r="62" spans="1:41" ht="15.4" customHeight="1">
      <c r="A62" s="109" t="s">
        <v>235</v>
      </c>
      <c r="B62" s="110" t="s">
        <v>73</v>
      </c>
      <c r="C62" s="110" t="s">
        <v>73</v>
      </c>
      <c r="D62" s="7" t="s">
        <v>236</v>
      </c>
      <c r="E62" s="4">
        <v>800000</v>
      </c>
      <c r="F62" s="4">
        <v>0</v>
      </c>
      <c r="G62" s="4">
        <v>0</v>
      </c>
      <c r="H62" s="4">
        <v>800000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800000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5">
        <v>0</v>
      </c>
    </row>
    <row r="63" spans="1:41" ht="15.4" customHeight="1">
      <c r="A63" s="109" t="s">
        <v>237</v>
      </c>
      <c r="B63" s="110" t="s">
        <v>73</v>
      </c>
      <c r="C63" s="110" t="s">
        <v>73</v>
      </c>
      <c r="D63" s="7" t="s">
        <v>238</v>
      </c>
      <c r="E63" s="4">
        <v>93400</v>
      </c>
      <c r="F63" s="4">
        <v>0</v>
      </c>
      <c r="G63" s="4">
        <v>16000</v>
      </c>
      <c r="H63" s="4">
        <v>77400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5">
        <v>0</v>
      </c>
    </row>
    <row r="64" spans="1:41" ht="15.4" customHeight="1">
      <c r="A64" s="109" t="s">
        <v>239</v>
      </c>
      <c r="B64" s="110" t="s">
        <v>73</v>
      </c>
      <c r="C64" s="110" t="s">
        <v>73</v>
      </c>
      <c r="D64" s="7" t="s">
        <v>240</v>
      </c>
      <c r="E64" s="4">
        <v>3882388.26</v>
      </c>
      <c r="F64" s="4">
        <v>0</v>
      </c>
      <c r="G64" s="4">
        <v>198391.26</v>
      </c>
      <c r="H64" s="4">
        <v>3683997</v>
      </c>
      <c r="I64" s="4">
        <v>0</v>
      </c>
      <c r="J64" s="4">
        <v>0</v>
      </c>
      <c r="K64" s="4">
        <v>0</v>
      </c>
      <c r="L64" s="4">
        <v>1005517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5">
        <v>0</v>
      </c>
    </row>
    <row r="65" spans="1:41" ht="15.4" customHeight="1">
      <c r="A65" s="109" t="s">
        <v>241</v>
      </c>
      <c r="B65" s="110" t="s">
        <v>73</v>
      </c>
      <c r="C65" s="110" t="s">
        <v>73</v>
      </c>
      <c r="D65" s="7" t="s">
        <v>242</v>
      </c>
      <c r="E65" s="4">
        <v>205517</v>
      </c>
      <c r="F65" s="4">
        <v>0</v>
      </c>
      <c r="G65" s="4">
        <v>0</v>
      </c>
      <c r="H65" s="4">
        <v>205517</v>
      </c>
      <c r="I65" s="4">
        <v>0</v>
      </c>
      <c r="J65" s="4">
        <v>0</v>
      </c>
      <c r="K65" s="4">
        <v>0</v>
      </c>
      <c r="L65" s="4">
        <v>205517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5">
        <v>0</v>
      </c>
    </row>
    <row r="66" spans="1:41" ht="15.4" customHeight="1">
      <c r="A66" s="109" t="s">
        <v>243</v>
      </c>
      <c r="B66" s="110" t="s">
        <v>73</v>
      </c>
      <c r="C66" s="110" t="s">
        <v>73</v>
      </c>
      <c r="D66" s="7" t="s">
        <v>244</v>
      </c>
      <c r="E66" s="4">
        <v>2776871.26</v>
      </c>
      <c r="F66" s="4">
        <v>0</v>
      </c>
      <c r="G66" s="4">
        <v>98391.26</v>
      </c>
      <c r="H66" s="4">
        <v>2678480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5">
        <v>0</v>
      </c>
    </row>
    <row r="67" spans="1:41" ht="15.4" customHeight="1">
      <c r="A67" s="109" t="s">
        <v>245</v>
      </c>
      <c r="B67" s="110" t="s">
        <v>73</v>
      </c>
      <c r="C67" s="110" t="s">
        <v>73</v>
      </c>
      <c r="D67" s="7" t="s">
        <v>246</v>
      </c>
      <c r="E67" s="4">
        <v>100000</v>
      </c>
      <c r="F67" s="4">
        <v>0</v>
      </c>
      <c r="G67" s="4">
        <v>100000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5">
        <v>0</v>
      </c>
    </row>
    <row r="68" spans="1:41" ht="15.4" customHeight="1">
      <c r="A68" s="109" t="s">
        <v>247</v>
      </c>
      <c r="B68" s="110" t="s">
        <v>73</v>
      </c>
      <c r="C68" s="110" t="s">
        <v>73</v>
      </c>
      <c r="D68" s="7" t="s">
        <v>248</v>
      </c>
      <c r="E68" s="4">
        <v>800000</v>
      </c>
      <c r="F68" s="4">
        <v>0</v>
      </c>
      <c r="G68" s="4">
        <v>0</v>
      </c>
      <c r="H68" s="4">
        <v>800000</v>
      </c>
      <c r="I68" s="4">
        <v>0</v>
      </c>
      <c r="J68" s="4">
        <v>0</v>
      </c>
      <c r="K68" s="4">
        <v>0</v>
      </c>
      <c r="L68" s="4">
        <v>800000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5">
        <v>0</v>
      </c>
    </row>
    <row r="69" spans="1:41" ht="15.4" customHeight="1">
      <c r="A69" s="109" t="s">
        <v>249</v>
      </c>
      <c r="B69" s="110" t="s">
        <v>73</v>
      </c>
      <c r="C69" s="110" t="s">
        <v>73</v>
      </c>
      <c r="D69" s="7" t="s">
        <v>250</v>
      </c>
      <c r="E69" s="4">
        <v>200000</v>
      </c>
      <c r="F69" s="4">
        <v>0</v>
      </c>
      <c r="G69" s="4">
        <v>0</v>
      </c>
      <c r="H69" s="4">
        <v>200000</v>
      </c>
      <c r="I69" s="4">
        <v>0</v>
      </c>
      <c r="J69" s="4">
        <v>0</v>
      </c>
      <c r="K69" s="4">
        <v>0</v>
      </c>
      <c r="L69" s="4">
        <v>200000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5">
        <v>0</v>
      </c>
    </row>
    <row r="70" spans="1:41" ht="15.4" customHeight="1">
      <c r="A70" s="109" t="s">
        <v>251</v>
      </c>
      <c r="B70" s="110" t="s">
        <v>73</v>
      </c>
      <c r="C70" s="110" t="s">
        <v>73</v>
      </c>
      <c r="D70" s="7" t="s">
        <v>252</v>
      </c>
      <c r="E70" s="4">
        <v>200000</v>
      </c>
      <c r="F70" s="4">
        <v>0</v>
      </c>
      <c r="G70" s="4">
        <v>0</v>
      </c>
      <c r="H70" s="4">
        <v>200000</v>
      </c>
      <c r="I70" s="4">
        <v>0</v>
      </c>
      <c r="J70" s="4">
        <v>0</v>
      </c>
      <c r="K70" s="4">
        <v>0</v>
      </c>
      <c r="L70" s="4">
        <v>200000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5">
        <v>0</v>
      </c>
    </row>
    <row r="71" spans="1:41" ht="15.4" customHeight="1">
      <c r="A71" s="109" t="s">
        <v>253</v>
      </c>
      <c r="B71" s="110" t="s">
        <v>73</v>
      </c>
      <c r="C71" s="110" t="s">
        <v>73</v>
      </c>
      <c r="D71" s="7" t="s">
        <v>254</v>
      </c>
      <c r="E71" s="4">
        <v>30000</v>
      </c>
      <c r="F71" s="4">
        <v>0</v>
      </c>
      <c r="G71" s="4">
        <v>0</v>
      </c>
      <c r="H71" s="4">
        <v>30000</v>
      </c>
      <c r="I71" s="4">
        <v>0</v>
      </c>
      <c r="J71" s="4">
        <v>0</v>
      </c>
      <c r="K71" s="4">
        <v>0</v>
      </c>
      <c r="L71" s="4">
        <v>30000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5">
        <v>0</v>
      </c>
    </row>
    <row r="72" spans="1:41" ht="15.4" customHeight="1">
      <c r="A72" s="109" t="s">
        <v>255</v>
      </c>
      <c r="B72" s="110" t="s">
        <v>73</v>
      </c>
      <c r="C72" s="110" t="s">
        <v>73</v>
      </c>
      <c r="D72" s="7" t="s">
        <v>256</v>
      </c>
      <c r="E72" s="4">
        <v>30000</v>
      </c>
      <c r="F72" s="4">
        <v>0</v>
      </c>
      <c r="G72" s="4">
        <v>0</v>
      </c>
      <c r="H72" s="4">
        <v>30000</v>
      </c>
      <c r="I72" s="4">
        <v>0</v>
      </c>
      <c r="J72" s="4">
        <v>0</v>
      </c>
      <c r="K72" s="4">
        <v>0</v>
      </c>
      <c r="L72" s="4">
        <v>30000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5">
        <v>0</v>
      </c>
    </row>
    <row r="73" spans="1:41" ht="15.4" customHeight="1">
      <c r="A73" s="109" t="s">
        <v>257</v>
      </c>
      <c r="B73" s="110" t="s">
        <v>73</v>
      </c>
      <c r="C73" s="110" t="s">
        <v>73</v>
      </c>
      <c r="D73" s="7" t="s">
        <v>258</v>
      </c>
      <c r="E73" s="4">
        <v>30000</v>
      </c>
      <c r="F73" s="4">
        <v>0</v>
      </c>
      <c r="G73" s="4">
        <v>0</v>
      </c>
      <c r="H73" s="4">
        <v>30000</v>
      </c>
      <c r="I73" s="4">
        <v>0</v>
      </c>
      <c r="J73" s="4">
        <v>0</v>
      </c>
      <c r="K73" s="4">
        <v>0</v>
      </c>
      <c r="L73" s="4">
        <v>30000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5">
        <v>0</v>
      </c>
    </row>
    <row r="74" spans="1:41" ht="15.4" customHeight="1">
      <c r="A74" s="109" t="s">
        <v>259</v>
      </c>
      <c r="B74" s="110" t="s">
        <v>73</v>
      </c>
      <c r="C74" s="110" t="s">
        <v>73</v>
      </c>
      <c r="D74" s="7" t="s">
        <v>260</v>
      </c>
      <c r="E74" s="4">
        <v>50000</v>
      </c>
      <c r="F74" s="4">
        <v>0</v>
      </c>
      <c r="G74" s="4">
        <v>50000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5">
        <v>0</v>
      </c>
    </row>
    <row r="75" spans="1:41" ht="15.4" customHeight="1">
      <c r="A75" s="109" t="s">
        <v>261</v>
      </c>
      <c r="B75" s="110" t="s">
        <v>73</v>
      </c>
      <c r="C75" s="110" t="s">
        <v>73</v>
      </c>
      <c r="D75" s="7" t="s">
        <v>262</v>
      </c>
      <c r="E75" s="4">
        <v>50000</v>
      </c>
      <c r="F75" s="4">
        <v>0</v>
      </c>
      <c r="G75" s="4">
        <v>50000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5">
        <v>0</v>
      </c>
    </row>
    <row r="76" spans="1:41" ht="15.4" customHeight="1">
      <c r="A76" s="109" t="s">
        <v>263</v>
      </c>
      <c r="B76" s="110" t="s">
        <v>73</v>
      </c>
      <c r="C76" s="110" t="s">
        <v>73</v>
      </c>
      <c r="D76" s="7" t="s">
        <v>264</v>
      </c>
      <c r="E76" s="4">
        <v>50000</v>
      </c>
      <c r="F76" s="4">
        <v>0</v>
      </c>
      <c r="G76" s="4">
        <v>50000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5">
        <v>0</v>
      </c>
    </row>
    <row r="77" spans="1:41" ht="15.4" customHeight="1">
      <c r="A77" s="109" t="s">
        <v>265</v>
      </c>
      <c r="B77" s="110" t="s">
        <v>73</v>
      </c>
      <c r="C77" s="110" t="s">
        <v>73</v>
      </c>
      <c r="D77" s="7" t="s">
        <v>266</v>
      </c>
      <c r="E77" s="4">
        <v>100030</v>
      </c>
      <c r="F77" s="4">
        <v>0</v>
      </c>
      <c r="G77" s="4">
        <v>100030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5">
        <v>0</v>
      </c>
    </row>
    <row r="78" spans="1:41" ht="15.4" customHeight="1">
      <c r="A78" s="109" t="s">
        <v>267</v>
      </c>
      <c r="B78" s="110" t="s">
        <v>73</v>
      </c>
      <c r="C78" s="110" t="s">
        <v>73</v>
      </c>
      <c r="D78" s="7" t="s">
        <v>268</v>
      </c>
      <c r="E78" s="4">
        <v>100030</v>
      </c>
      <c r="F78" s="4">
        <v>0</v>
      </c>
      <c r="G78" s="4">
        <v>100030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5">
        <v>0</v>
      </c>
    </row>
    <row r="79" spans="1:41" ht="15.4" customHeight="1">
      <c r="A79" s="109" t="s">
        <v>269</v>
      </c>
      <c r="B79" s="110" t="s">
        <v>73</v>
      </c>
      <c r="C79" s="110" t="s">
        <v>73</v>
      </c>
      <c r="D79" s="7" t="s">
        <v>270</v>
      </c>
      <c r="E79" s="4">
        <v>100030</v>
      </c>
      <c r="F79" s="4">
        <v>0</v>
      </c>
      <c r="G79" s="4">
        <v>100030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5">
        <v>0</v>
      </c>
    </row>
    <row r="80" spans="1:41" ht="15.4" customHeight="1">
      <c r="A80" s="109" t="s">
        <v>271</v>
      </c>
      <c r="B80" s="110" t="s">
        <v>73</v>
      </c>
      <c r="C80" s="110" t="s">
        <v>73</v>
      </c>
      <c r="D80" s="7" t="s">
        <v>272</v>
      </c>
      <c r="E80" s="4">
        <v>2570000</v>
      </c>
      <c r="F80" s="4">
        <v>0</v>
      </c>
      <c r="G80" s="4">
        <v>0</v>
      </c>
      <c r="H80" s="4">
        <v>2570000</v>
      </c>
      <c r="I80" s="4">
        <v>529000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2041000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5">
        <v>0</v>
      </c>
    </row>
    <row r="81" spans="1:41" ht="15.4" customHeight="1">
      <c r="A81" s="109" t="s">
        <v>273</v>
      </c>
      <c r="B81" s="110" t="s">
        <v>73</v>
      </c>
      <c r="C81" s="110" t="s">
        <v>73</v>
      </c>
      <c r="D81" s="7" t="s">
        <v>274</v>
      </c>
      <c r="E81" s="4">
        <v>2570000</v>
      </c>
      <c r="F81" s="4">
        <v>0</v>
      </c>
      <c r="G81" s="4">
        <v>0</v>
      </c>
      <c r="H81" s="4">
        <v>2570000</v>
      </c>
      <c r="I81" s="4">
        <v>529000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2041000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5">
        <v>0</v>
      </c>
    </row>
    <row r="82" spans="1:41" ht="15.4" customHeight="1">
      <c r="A82" s="109" t="s">
        <v>275</v>
      </c>
      <c r="B82" s="110" t="s">
        <v>73</v>
      </c>
      <c r="C82" s="110" t="s">
        <v>73</v>
      </c>
      <c r="D82" s="7" t="s">
        <v>276</v>
      </c>
      <c r="E82" s="4">
        <v>2570000</v>
      </c>
      <c r="F82" s="4">
        <v>0</v>
      </c>
      <c r="G82" s="4">
        <v>0</v>
      </c>
      <c r="H82" s="4">
        <v>2570000</v>
      </c>
      <c r="I82" s="4">
        <v>529000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  <c r="X82" s="4">
        <v>2041000</v>
      </c>
      <c r="Y82" s="4">
        <v>0</v>
      </c>
      <c r="Z82" s="4">
        <v>0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5">
        <v>0</v>
      </c>
    </row>
    <row r="83" spans="1:41" ht="15.4" customHeight="1">
      <c r="A83" s="109" t="s">
        <v>277</v>
      </c>
      <c r="B83" s="110" t="s">
        <v>73</v>
      </c>
      <c r="C83" s="110" t="s">
        <v>73</v>
      </c>
      <c r="D83" s="7" t="s">
        <v>278</v>
      </c>
      <c r="E83" s="4">
        <v>7387</v>
      </c>
      <c r="F83" s="4">
        <v>0</v>
      </c>
      <c r="G83" s="4">
        <v>7387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5">
        <v>0</v>
      </c>
    </row>
    <row r="84" spans="1:41" ht="15.4" customHeight="1">
      <c r="A84" s="109" t="s">
        <v>279</v>
      </c>
      <c r="B84" s="110" t="s">
        <v>73</v>
      </c>
      <c r="C84" s="110" t="s">
        <v>73</v>
      </c>
      <c r="D84" s="7" t="s">
        <v>278</v>
      </c>
      <c r="E84" s="4">
        <v>7387</v>
      </c>
      <c r="F84" s="4">
        <v>0</v>
      </c>
      <c r="G84" s="4">
        <v>7387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 s="4">
        <v>0</v>
      </c>
      <c r="Y84" s="4">
        <v>0</v>
      </c>
      <c r="Z84" s="4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5">
        <v>0</v>
      </c>
    </row>
    <row r="85" spans="1:41" ht="15.4" customHeight="1">
      <c r="A85" s="111" t="s">
        <v>280</v>
      </c>
      <c r="B85" s="112" t="s">
        <v>73</v>
      </c>
      <c r="C85" s="112" t="s">
        <v>73</v>
      </c>
      <c r="D85" s="30" t="s">
        <v>281</v>
      </c>
      <c r="E85" s="11">
        <v>7387</v>
      </c>
      <c r="F85" s="11">
        <v>0</v>
      </c>
      <c r="G85" s="11">
        <v>7387</v>
      </c>
      <c r="H85" s="4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2">
        <v>0</v>
      </c>
    </row>
    <row r="86" spans="1:41" ht="15.4" customHeight="1">
      <c r="A86" s="114" t="s">
        <v>434</v>
      </c>
      <c r="B86" s="114" t="s">
        <v>73</v>
      </c>
      <c r="C86" s="114" t="s">
        <v>73</v>
      </c>
      <c r="D86" s="114" t="s">
        <v>73</v>
      </c>
      <c r="E86" s="59" t="s">
        <v>73</v>
      </c>
      <c r="F86" s="59" t="s">
        <v>73</v>
      </c>
      <c r="G86" s="59" t="s">
        <v>73</v>
      </c>
      <c r="H86" s="59"/>
      <c r="I86" s="59" t="s">
        <v>73</v>
      </c>
      <c r="J86" s="59" t="s">
        <v>73</v>
      </c>
      <c r="K86" s="59" t="s">
        <v>73</v>
      </c>
      <c r="L86" s="59" t="s">
        <v>73</v>
      </c>
      <c r="M86" s="59" t="s">
        <v>73</v>
      </c>
      <c r="N86" s="59" t="s">
        <v>73</v>
      </c>
      <c r="O86" s="59" t="s">
        <v>73</v>
      </c>
      <c r="P86" s="59" t="s">
        <v>73</v>
      </c>
      <c r="Q86" s="59" t="s">
        <v>73</v>
      </c>
      <c r="R86" s="59" t="s">
        <v>73</v>
      </c>
      <c r="S86" s="59" t="s">
        <v>73</v>
      </c>
      <c r="T86" s="59" t="s">
        <v>73</v>
      </c>
      <c r="U86" s="59" t="s">
        <v>73</v>
      </c>
      <c r="V86" s="59" t="s">
        <v>73</v>
      </c>
      <c r="W86" s="59" t="s">
        <v>73</v>
      </c>
      <c r="X86" s="59" t="s">
        <v>73</v>
      </c>
      <c r="Y86" s="59" t="s">
        <v>73</v>
      </c>
      <c r="Z86" s="59" t="s">
        <v>73</v>
      </c>
      <c r="AA86" s="59" t="s">
        <v>73</v>
      </c>
      <c r="AB86" s="59" t="s">
        <v>73</v>
      </c>
      <c r="AC86" s="59" t="s">
        <v>73</v>
      </c>
      <c r="AD86" s="59" t="s">
        <v>73</v>
      </c>
      <c r="AE86" s="59" t="s">
        <v>73</v>
      </c>
      <c r="AF86" s="59" t="s">
        <v>73</v>
      </c>
      <c r="AG86" s="59" t="s">
        <v>73</v>
      </c>
      <c r="AH86" s="59" t="s">
        <v>73</v>
      </c>
      <c r="AI86" s="59" t="s">
        <v>73</v>
      </c>
      <c r="AJ86" s="59" t="s">
        <v>73</v>
      </c>
      <c r="AK86" s="59" t="s">
        <v>73</v>
      </c>
      <c r="AL86" s="59" t="s">
        <v>73</v>
      </c>
      <c r="AM86" s="59" t="s">
        <v>73</v>
      </c>
      <c r="AN86" s="59" t="s">
        <v>73</v>
      </c>
      <c r="AO86" s="59" t="s">
        <v>73</v>
      </c>
    </row>
  </sheetData>
  <mergeCells count="128">
    <mergeCell ref="Y4:AA4"/>
    <mergeCell ref="AB4:AG4"/>
    <mergeCell ref="AH4:AJ4"/>
    <mergeCell ref="AK4:AO4"/>
    <mergeCell ref="I5:I7"/>
    <mergeCell ref="J5:J7"/>
    <mergeCell ref="K5:K7"/>
    <mergeCell ref="A1:J1"/>
    <mergeCell ref="G5:G7"/>
    <mergeCell ref="I4:X4"/>
    <mergeCell ref="A4:D4"/>
    <mergeCell ref="A5:C7"/>
    <mergeCell ref="D5:D7"/>
    <mergeCell ref="F5:F7"/>
    <mergeCell ref="P5:P7"/>
    <mergeCell ref="Q5:Q7"/>
    <mergeCell ref="R5:R7"/>
    <mergeCell ref="S5:S7"/>
    <mergeCell ref="L5:L7"/>
    <mergeCell ref="M5:M7"/>
    <mergeCell ref="N5:N7"/>
    <mergeCell ref="O5:O7"/>
    <mergeCell ref="X5:X7"/>
    <mergeCell ref="Y5:Y7"/>
    <mergeCell ref="Z5:Z7"/>
    <mergeCell ref="AA5:AA7"/>
    <mergeCell ref="T5:T7"/>
    <mergeCell ref="U5:U7"/>
    <mergeCell ref="V5:V7"/>
    <mergeCell ref="W5:W7"/>
    <mergeCell ref="AG5:AG7"/>
    <mergeCell ref="AH5:AH7"/>
    <mergeCell ref="AI5:AI7"/>
    <mergeCell ref="AB5:AB7"/>
    <mergeCell ref="AC5:AC7"/>
    <mergeCell ref="AD5:AD7"/>
    <mergeCell ref="AE5:AE7"/>
    <mergeCell ref="AN5:AN7"/>
    <mergeCell ref="AO5:AO7"/>
    <mergeCell ref="A8:A9"/>
    <mergeCell ref="B8:B9"/>
    <mergeCell ref="C8:C9"/>
    <mergeCell ref="AJ5:AJ7"/>
    <mergeCell ref="AK5:AK7"/>
    <mergeCell ref="AL5:AL7"/>
    <mergeCell ref="AM5:AM7"/>
    <mergeCell ref="AF5:AF7"/>
    <mergeCell ref="A14:C14"/>
    <mergeCell ref="A15:C15"/>
    <mergeCell ref="A16:C16"/>
    <mergeCell ref="A17:C17"/>
    <mergeCell ref="A10:C10"/>
    <mergeCell ref="A11:C11"/>
    <mergeCell ref="A12:C12"/>
    <mergeCell ref="A13:C13"/>
    <mergeCell ref="A22:C22"/>
    <mergeCell ref="A23:C23"/>
    <mergeCell ref="A24:C24"/>
    <mergeCell ref="A25:C25"/>
    <mergeCell ref="A18:C18"/>
    <mergeCell ref="A19:C19"/>
    <mergeCell ref="A20:C20"/>
    <mergeCell ref="A21:C21"/>
    <mergeCell ref="A30:C30"/>
    <mergeCell ref="A31:C31"/>
    <mergeCell ref="A32:C32"/>
    <mergeCell ref="A33:C33"/>
    <mergeCell ref="A26:C26"/>
    <mergeCell ref="A27:C27"/>
    <mergeCell ref="A28:C28"/>
    <mergeCell ref="A29:C29"/>
    <mergeCell ref="A38:C38"/>
    <mergeCell ref="A39:C39"/>
    <mergeCell ref="A40:C40"/>
    <mergeCell ref="A41:C41"/>
    <mergeCell ref="A34:C34"/>
    <mergeCell ref="A35:C35"/>
    <mergeCell ref="A36:C36"/>
    <mergeCell ref="A37:C37"/>
    <mergeCell ref="A46:C46"/>
    <mergeCell ref="A47:C47"/>
    <mergeCell ref="A48:C48"/>
    <mergeCell ref="A49:C49"/>
    <mergeCell ref="A42:C42"/>
    <mergeCell ref="A43:C43"/>
    <mergeCell ref="A44:C44"/>
    <mergeCell ref="A45:C45"/>
    <mergeCell ref="A54:C54"/>
    <mergeCell ref="A55:C55"/>
    <mergeCell ref="A56:C56"/>
    <mergeCell ref="A57:C57"/>
    <mergeCell ref="A50:C50"/>
    <mergeCell ref="A51:C51"/>
    <mergeCell ref="A52:C52"/>
    <mergeCell ref="A53:C53"/>
    <mergeCell ref="A62:C62"/>
    <mergeCell ref="A63:C63"/>
    <mergeCell ref="A64:C64"/>
    <mergeCell ref="A65:C65"/>
    <mergeCell ref="A58:C58"/>
    <mergeCell ref="A59:C59"/>
    <mergeCell ref="A60:C60"/>
    <mergeCell ref="A61:C61"/>
    <mergeCell ref="A70:C70"/>
    <mergeCell ref="A71:C71"/>
    <mergeCell ref="A72:C72"/>
    <mergeCell ref="A73:C73"/>
    <mergeCell ref="A66:C66"/>
    <mergeCell ref="A67:C67"/>
    <mergeCell ref="A68:C68"/>
    <mergeCell ref="A69:C69"/>
    <mergeCell ref="A79:C79"/>
    <mergeCell ref="A80:C80"/>
    <mergeCell ref="A81:C81"/>
    <mergeCell ref="A74:C74"/>
    <mergeCell ref="A75:C75"/>
    <mergeCell ref="A76:C76"/>
    <mergeCell ref="A77:C77"/>
    <mergeCell ref="A86:D86"/>
    <mergeCell ref="A3:D3"/>
    <mergeCell ref="H5:H7"/>
    <mergeCell ref="E4:G4"/>
    <mergeCell ref="E5:E7"/>
    <mergeCell ref="A82:C82"/>
    <mergeCell ref="A83:C83"/>
    <mergeCell ref="A84:C84"/>
    <mergeCell ref="A85:C85"/>
    <mergeCell ref="A78:C78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7"/>
  <sheetViews>
    <sheetView workbookViewId="0">
      <selection activeCell="J11" sqref="J11"/>
    </sheetView>
  </sheetViews>
  <sheetFormatPr defaultRowHeight="12.75"/>
  <cols>
    <col min="1" max="2" width="3.140625" style="31" customWidth="1"/>
    <col min="3" max="3" width="7.42578125" style="31" customWidth="1"/>
    <col min="4" max="4" width="30" style="31" customWidth="1"/>
    <col min="5" max="7" width="16" style="31" customWidth="1"/>
    <col min="8" max="8" width="26.85546875" style="31" customWidth="1"/>
    <col min="9" max="9" width="9.7109375" style="31" customWidth="1"/>
    <col min="10" max="16384" width="9.140625" style="31"/>
  </cols>
  <sheetData>
    <row r="1" spans="1:8" ht="27">
      <c r="A1" s="98" t="s">
        <v>305</v>
      </c>
      <c r="B1" s="98"/>
      <c r="C1" s="98"/>
      <c r="D1" s="98"/>
      <c r="E1" s="98"/>
      <c r="F1" s="98"/>
      <c r="G1" s="98"/>
      <c r="H1" s="98"/>
    </row>
    <row r="2" spans="1:8">
      <c r="H2" s="32" t="s">
        <v>306</v>
      </c>
    </row>
    <row r="3" spans="1:8" ht="15">
      <c r="A3" s="115" t="s">
        <v>74</v>
      </c>
      <c r="B3" s="115"/>
      <c r="C3" s="115"/>
      <c r="D3" s="115"/>
      <c r="E3" s="135" t="s">
        <v>307</v>
      </c>
      <c r="F3" s="135"/>
      <c r="H3" s="32" t="s">
        <v>459</v>
      </c>
    </row>
    <row r="4" spans="1:8" ht="15.4" customHeight="1">
      <c r="A4" s="136" t="s">
        <v>56</v>
      </c>
      <c r="B4" s="130" t="s">
        <v>73</v>
      </c>
      <c r="C4" s="130" t="s">
        <v>73</v>
      </c>
      <c r="D4" s="130" t="s">
        <v>73</v>
      </c>
      <c r="E4" s="130" t="s">
        <v>31</v>
      </c>
      <c r="F4" s="130" t="s">
        <v>308</v>
      </c>
      <c r="G4" s="130" t="s">
        <v>309</v>
      </c>
      <c r="H4" s="132" t="s">
        <v>310</v>
      </c>
    </row>
    <row r="5" spans="1:8" ht="15.4" customHeight="1">
      <c r="A5" s="134" t="s">
        <v>311</v>
      </c>
      <c r="B5" s="131" t="s">
        <v>73</v>
      </c>
      <c r="C5" s="131" t="s">
        <v>73</v>
      </c>
      <c r="D5" s="131" t="s">
        <v>121</v>
      </c>
      <c r="E5" s="131" t="s">
        <v>73</v>
      </c>
      <c r="F5" s="131" t="s">
        <v>73</v>
      </c>
      <c r="G5" s="131" t="s">
        <v>73</v>
      </c>
      <c r="H5" s="133" t="s">
        <v>73</v>
      </c>
    </row>
    <row r="6" spans="1:8" ht="13.9" customHeight="1">
      <c r="A6" s="134" t="s">
        <v>73</v>
      </c>
      <c r="B6" s="131" t="s">
        <v>73</v>
      </c>
      <c r="C6" s="131" t="s">
        <v>73</v>
      </c>
      <c r="D6" s="131" t="s">
        <v>73</v>
      </c>
      <c r="E6" s="131" t="s">
        <v>122</v>
      </c>
      <c r="F6" s="131" t="s">
        <v>308</v>
      </c>
      <c r="G6" s="131" t="s">
        <v>312</v>
      </c>
      <c r="H6" s="133" t="s">
        <v>313</v>
      </c>
    </row>
    <row r="7" spans="1:8" ht="30.75" customHeight="1">
      <c r="A7" s="134" t="s">
        <v>73</v>
      </c>
      <c r="B7" s="131" t="s">
        <v>73</v>
      </c>
      <c r="C7" s="131" t="s">
        <v>73</v>
      </c>
      <c r="D7" s="131" t="s">
        <v>73</v>
      </c>
      <c r="E7" s="131" t="s">
        <v>73</v>
      </c>
      <c r="F7" s="131" t="s">
        <v>73</v>
      </c>
      <c r="G7" s="131" t="s">
        <v>73</v>
      </c>
      <c r="H7" s="133" t="s">
        <v>73</v>
      </c>
    </row>
    <row r="8" spans="1:8" ht="15.4" customHeight="1">
      <c r="A8" s="134" t="s">
        <v>126</v>
      </c>
      <c r="B8" s="131"/>
      <c r="C8" s="131" t="s">
        <v>73</v>
      </c>
      <c r="D8" s="131" t="s">
        <v>126</v>
      </c>
      <c r="E8" s="19">
        <f>F8+G8</f>
        <v>10421965.970000001</v>
      </c>
      <c r="F8" s="19">
        <f>F9+F31</f>
        <v>9387219</v>
      </c>
      <c r="G8" s="19">
        <f>G16</f>
        <v>1034746.97</v>
      </c>
      <c r="H8" s="23" t="s">
        <v>73</v>
      </c>
    </row>
    <row r="9" spans="1:8" ht="15.4" customHeight="1">
      <c r="A9" s="125" t="s">
        <v>314</v>
      </c>
      <c r="B9" s="126"/>
      <c r="C9" s="126" t="s">
        <v>73</v>
      </c>
      <c r="D9" s="17" t="s">
        <v>315</v>
      </c>
      <c r="E9" s="19">
        <f>E10+E11+E12+E13+E14+E15</f>
        <v>5099246</v>
      </c>
      <c r="F9" s="19">
        <f>F10+F11+F12+F13+F14+F15</f>
        <v>5099246</v>
      </c>
      <c r="G9" s="19"/>
      <c r="H9" s="23" t="s">
        <v>73</v>
      </c>
    </row>
    <row r="10" spans="1:8" ht="15.4" customHeight="1">
      <c r="A10" s="125" t="s">
        <v>316</v>
      </c>
      <c r="B10" s="126"/>
      <c r="C10" s="126" t="s">
        <v>73</v>
      </c>
      <c r="D10" s="17" t="s">
        <v>317</v>
      </c>
      <c r="E10" s="19">
        <v>2756172</v>
      </c>
      <c r="F10" s="19">
        <v>2756172</v>
      </c>
      <c r="G10" s="19"/>
      <c r="H10" s="23" t="s">
        <v>73</v>
      </c>
    </row>
    <row r="11" spans="1:8" ht="15.4" customHeight="1">
      <c r="A11" s="125" t="s">
        <v>318</v>
      </c>
      <c r="B11" s="126"/>
      <c r="C11" s="126" t="s">
        <v>73</v>
      </c>
      <c r="D11" s="17" t="s">
        <v>319</v>
      </c>
      <c r="E11" s="19">
        <v>2050954</v>
      </c>
      <c r="F11" s="19">
        <v>2050954</v>
      </c>
      <c r="G11" s="19"/>
      <c r="H11" s="23" t="s">
        <v>73</v>
      </c>
    </row>
    <row r="12" spans="1:8" ht="15.4" customHeight="1">
      <c r="A12" s="125" t="s">
        <v>320</v>
      </c>
      <c r="B12" s="126"/>
      <c r="C12" s="126" t="s">
        <v>73</v>
      </c>
      <c r="D12" s="17" t="s">
        <v>321</v>
      </c>
      <c r="E12" s="19">
        <v>268720</v>
      </c>
      <c r="F12" s="19">
        <v>268720</v>
      </c>
      <c r="G12" s="19"/>
      <c r="H12" s="23" t="s">
        <v>73</v>
      </c>
    </row>
    <row r="13" spans="1:8" ht="15.4" customHeight="1">
      <c r="A13" s="125" t="s">
        <v>322</v>
      </c>
      <c r="B13" s="126"/>
      <c r="C13" s="126" t="s">
        <v>73</v>
      </c>
      <c r="D13" s="17" t="s">
        <v>323</v>
      </c>
      <c r="E13" s="19"/>
      <c r="F13" s="19"/>
      <c r="G13" s="19"/>
      <c r="H13" s="23" t="s">
        <v>73</v>
      </c>
    </row>
    <row r="14" spans="1:8" ht="15.4" customHeight="1">
      <c r="A14" s="125" t="s">
        <v>324</v>
      </c>
      <c r="B14" s="126"/>
      <c r="C14" s="126" t="s">
        <v>73</v>
      </c>
      <c r="D14" s="17" t="s">
        <v>325</v>
      </c>
      <c r="E14" s="19"/>
      <c r="F14" s="19"/>
      <c r="G14" s="19"/>
      <c r="H14" s="23" t="s">
        <v>73</v>
      </c>
    </row>
    <row r="15" spans="1:8" ht="15.4" customHeight="1">
      <c r="A15" s="125" t="s">
        <v>326</v>
      </c>
      <c r="B15" s="126"/>
      <c r="C15" s="126" t="s">
        <v>73</v>
      </c>
      <c r="D15" s="17" t="s">
        <v>327</v>
      </c>
      <c r="E15" s="19">
        <v>23400</v>
      </c>
      <c r="F15" s="19">
        <v>23400</v>
      </c>
      <c r="G15" s="19"/>
      <c r="H15" s="23" t="s">
        <v>73</v>
      </c>
    </row>
    <row r="16" spans="1:8" ht="15.4" customHeight="1">
      <c r="A16" s="125" t="s">
        <v>328</v>
      </c>
      <c r="B16" s="126"/>
      <c r="C16" s="126" t="s">
        <v>73</v>
      </c>
      <c r="D16" s="17" t="s">
        <v>329</v>
      </c>
      <c r="E16" s="19">
        <f>SUM(E17:E30)</f>
        <v>1034746.97</v>
      </c>
      <c r="F16" s="19"/>
      <c r="G16" s="19">
        <f>SUM(G17:G30)</f>
        <v>1034746.97</v>
      </c>
      <c r="H16" s="23" t="s">
        <v>73</v>
      </c>
    </row>
    <row r="17" spans="1:8" ht="15.4" customHeight="1">
      <c r="A17" s="125" t="s">
        <v>330</v>
      </c>
      <c r="B17" s="126"/>
      <c r="C17" s="126" t="s">
        <v>73</v>
      </c>
      <c r="D17" s="17" t="s">
        <v>331</v>
      </c>
      <c r="E17" s="19">
        <v>694390.82</v>
      </c>
      <c r="F17" s="19"/>
      <c r="G17" s="19">
        <v>694390.82</v>
      </c>
      <c r="H17" s="23" t="s">
        <v>73</v>
      </c>
    </row>
    <row r="18" spans="1:8" ht="15.4" customHeight="1">
      <c r="A18" s="125" t="s">
        <v>332</v>
      </c>
      <c r="B18" s="126"/>
      <c r="C18" s="126" t="s">
        <v>73</v>
      </c>
      <c r="D18" s="17" t="s">
        <v>333</v>
      </c>
      <c r="E18" s="19"/>
      <c r="F18" s="19"/>
      <c r="G18" s="19"/>
      <c r="H18" s="23" t="s">
        <v>73</v>
      </c>
    </row>
    <row r="19" spans="1:8" ht="15.4" customHeight="1">
      <c r="A19" s="125" t="s">
        <v>334</v>
      </c>
      <c r="B19" s="126"/>
      <c r="C19" s="126" t="s">
        <v>73</v>
      </c>
      <c r="D19" s="17" t="s">
        <v>335</v>
      </c>
      <c r="E19" s="19"/>
      <c r="F19" s="19"/>
      <c r="G19" s="19"/>
      <c r="H19" s="23" t="s">
        <v>73</v>
      </c>
    </row>
    <row r="20" spans="1:8" ht="15.4" customHeight="1">
      <c r="A20" s="125" t="s">
        <v>466</v>
      </c>
      <c r="B20" s="126"/>
      <c r="C20" s="126" t="s">
        <v>73</v>
      </c>
      <c r="D20" s="17" t="s">
        <v>467</v>
      </c>
      <c r="E20" s="19">
        <v>25000</v>
      </c>
      <c r="F20" s="19"/>
      <c r="G20" s="19">
        <v>25000</v>
      </c>
      <c r="H20" s="23"/>
    </row>
    <row r="21" spans="1:8" ht="15.4" customHeight="1">
      <c r="A21" s="125" t="s">
        <v>336</v>
      </c>
      <c r="B21" s="126"/>
      <c r="C21" s="126" t="s">
        <v>73</v>
      </c>
      <c r="D21" s="17" t="s">
        <v>337</v>
      </c>
      <c r="E21" s="19"/>
      <c r="F21" s="19"/>
      <c r="G21" s="19"/>
      <c r="H21" s="23" t="s">
        <v>73</v>
      </c>
    </row>
    <row r="22" spans="1:8" ht="15.4" customHeight="1">
      <c r="A22" s="125" t="s">
        <v>338</v>
      </c>
      <c r="B22" s="126"/>
      <c r="C22" s="126" t="s">
        <v>73</v>
      </c>
      <c r="D22" s="17" t="s">
        <v>339</v>
      </c>
      <c r="E22" s="19"/>
      <c r="F22" s="19"/>
      <c r="G22" s="19"/>
      <c r="H22" s="23" t="s">
        <v>73</v>
      </c>
    </row>
    <row r="23" spans="1:8" ht="15.4" customHeight="1">
      <c r="A23" s="125" t="s">
        <v>340</v>
      </c>
      <c r="B23" s="126"/>
      <c r="C23" s="126" t="s">
        <v>73</v>
      </c>
      <c r="D23" s="17" t="s">
        <v>341</v>
      </c>
      <c r="E23" s="19"/>
      <c r="F23" s="19"/>
      <c r="G23" s="19"/>
      <c r="H23" s="23" t="s">
        <v>73</v>
      </c>
    </row>
    <row r="24" spans="1:8" ht="15.4" customHeight="1">
      <c r="A24" s="125" t="s">
        <v>342</v>
      </c>
      <c r="B24" s="126"/>
      <c r="C24" s="126" t="s">
        <v>73</v>
      </c>
      <c r="D24" s="17" t="s">
        <v>343</v>
      </c>
      <c r="E24" s="19"/>
      <c r="F24" s="19"/>
      <c r="G24" s="19"/>
      <c r="H24" s="23" t="s">
        <v>73</v>
      </c>
    </row>
    <row r="25" spans="1:8" ht="15.4" customHeight="1">
      <c r="A25" s="125" t="s">
        <v>344</v>
      </c>
      <c r="B25" s="126"/>
      <c r="C25" s="126" t="s">
        <v>73</v>
      </c>
      <c r="D25" s="17" t="s">
        <v>345</v>
      </c>
      <c r="E25" s="19">
        <v>20000</v>
      </c>
      <c r="F25" s="19"/>
      <c r="G25" s="19">
        <v>20000</v>
      </c>
      <c r="H25" s="23" t="s">
        <v>73</v>
      </c>
    </row>
    <row r="26" spans="1:8" ht="15.4" customHeight="1">
      <c r="A26" s="125" t="s">
        <v>346</v>
      </c>
      <c r="B26" s="126"/>
      <c r="C26" s="126" t="s">
        <v>73</v>
      </c>
      <c r="D26" s="17" t="s">
        <v>347</v>
      </c>
      <c r="E26" s="19">
        <v>10000</v>
      </c>
      <c r="F26" s="19"/>
      <c r="G26" s="19">
        <v>10000</v>
      </c>
      <c r="H26" s="23" t="s">
        <v>73</v>
      </c>
    </row>
    <row r="27" spans="1:8" ht="15.4" customHeight="1">
      <c r="A27" s="125" t="s">
        <v>348</v>
      </c>
      <c r="B27" s="126"/>
      <c r="C27" s="126" t="s">
        <v>73</v>
      </c>
      <c r="D27" s="17" t="s">
        <v>349</v>
      </c>
      <c r="E27" s="19">
        <v>59926.15</v>
      </c>
      <c r="F27" s="19"/>
      <c r="G27" s="19">
        <v>59926.15</v>
      </c>
      <c r="H27" s="23" t="s">
        <v>73</v>
      </c>
    </row>
    <row r="28" spans="1:8" ht="15.4" customHeight="1">
      <c r="A28" s="125" t="s">
        <v>468</v>
      </c>
      <c r="B28" s="126"/>
      <c r="C28" s="126" t="s">
        <v>73</v>
      </c>
      <c r="D28" s="17" t="s">
        <v>469</v>
      </c>
      <c r="E28" s="19">
        <v>20000</v>
      </c>
      <c r="F28" s="19"/>
      <c r="G28" s="19">
        <v>20000</v>
      </c>
      <c r="H28" s="23"/>
    </row>
    <row r="29" spans="1:8" ht="15.4" customHeight="1">
      <c r="A29" s="125" t="s">
        <v>350</v>
      </c>
      <c r="B29" s="126"/>
      <c r="C29" s="126" t="s">
        <v>73</v>
      </c>
      <c r="D29" s="17" t="s">
        <v>351</v>
      </c>
      <c r="E29" s="19">
        <v>30000</v>
      </c>
      <c r="F29" s="19"/>
      <c r="G29" s="19">
        <v>30000</v>
      </c>
      <c r="H29" s="23" t="s">
        <v>73</v>
      </c>
    </row>
    <row r="30" spans="1:8" ht="15.4" customHeight="1">
      <c r="A30" s="125" t="s">
        <v>352</v>
      </c>
      <c r="B30" s="126"/>
      <c r="C30" s="126" t="s">
        <v>73</v>
      </c>
      <c r="D30" s="17" t="s">
        <v>353</v>
      </c>
      <c r="E30" s="19">
        <v>175430</v>
      </c>
      <c r="F30" s="19"/>
      <c r="G30" s="19">
        <v>175430</v>
      </c>
      <c r="H30" s="23" t="s">
        <v>73</v>
      </c>
    </row>
    <row r="31" spans="1:8" ht="15.4" customHeight="1">
      <c r="A31" s="125" t="s">
        <v>354</v>
      </c>
      <c r="B31" s="126"/>
      <c r="C31" s="126" t="s">
        <v>73</v>
      </c>
      <c r="D31" s="17" t="s">
        <v>355</v>
      </c>
      <c r="E31" s="19">
        <f>SUM(E32:E36)</f>
        <v>4287973</v>
      </c>
      <c r="F31" s="19">
        <f>SUM(F32:F36)</f>
        <v>4287973</v>
      </c>
      <c r="G31" s="19"/>
      <c r="H31" s="23" t="s">
        <v>73</v>
      </c>
    </row>
    <row r="32" spans="1:8" ht="15.4" customHeight="1">
      <c r="A32" s="125" t="s">
        <v>356</v>
      </c>
      <c r="B32" s="126"/>
      <c r="C32" s="126" t="s">
        <v>73</v>
      </c>
      <c r="D32" s="17" t="s">
        <v>357</v>
      </c>
      <c r="E32" s="19"/>
      <c r="F32" s="19"/>
      <c r="G32" s="19"/>
      <c r="H32" s="23" t="s">
        <v>73</v>
      </c>
    </row>
    <row r="33" spans="1:8" ht="15.4" customHeight="1">
      <c r="A33" s="125" t="s">
        <v>358</v>
      </c>
      <c r="B33" s="126"/>
      <c r="C33" s="126" t="s">
        <v>73</v>
      </c>
      <c r="D33" s="17" t="s">
        <v>359</v>
      </c>
      <c r="E33" s="19"/>
      <c r="F33" s="19"/>
      <c r="G33" s="19"/>
      <c r="H33" s="23" t="s">
        <v>73</v>
      </c>
    </row>
    <row r="34" spans="1:8" ht="15.4" customHeight="1">
      <c r="A34" s="125" t="s">
        <v>360</v>
      </c>
      <c r="B34" s="126"/>
      <c r="C34" s="126" t="s">
        <v>73</v>
      </c>
      <c r="D34" s="17" t="s">
        <v>361</v>
      </c>
      <c r="E34" s="19">
        <v>2797068</v>
      </c>
      <c r="F34" s="19">
        <v>2797068</v>
      </c>
      <c r="G34" s="19"/>
      <c r="H34" s="23" t="s">
        <v>73</v>
      </c>
    </row>
    <row r="35" spans="1:8" ht="15.4" customHeight="1">
      <c r="A35" s="125" t="s">
        <v>470</v>
      </c>
      <c r="B35" s="126"/>
      <c r="C35" s="126" t="s">
        <v>73</v>
      </c>
      <c r="D35" s="82" t="s">
        <v>471</v>
      </c>
      <c r="E35" s="83">
        <v>1483505</v>
      </c>
      <c r="F35" s="83">
        <v>1483505</v>
      </c>
      <c r="G35" s="83"/>
      <c r="H35" s="84"/>
    </row>
    <row r="36" spans="1:8" ht="15.4" customHeight="1">
      <c r="A36" s="127" t="s">
        <v>362</v>
      </c>
      <c r="B36" s="128"/>
      <c r="C36" s="128" t="s">
        <v>73</v>
      </c>
      <c r="D36" s="35" t="s">
        <v>363</v>
      </c>
      <c r="E36" s="25">
        <v>7400</v>
      </c>
      <c r="F36" s="25">
        <v>7400</v>
      </c>
      <c r="G36" s="25"/>
      <c r="H36" s="36" t="s">
        <v>73</v>
      </c>
    </row>
    <row r="37" spans="1:8" ht="15.4" customHeight="1">
      <c r="A37" s="129" t="s">
        <v>364</v>
      </c>
      <c r="B37" s="129" t="s">
        <v>73</v>
      </c>
      <c r="C37" s="129" t="s">
        <v>73</v>
      </c>
      <c r="D37" s="129" t="s">
        <v>73</v>
      </c>
      <c r="E37" s="129" t="s">
        <v>73</v>
      </c>
      <c r="F37" s="129" t="s">
        <v>73</v>
      </c>
      <c r="G37" s="129" t="s">
        <v>73</v>
      </c>
      <c r="H37" s="129" t="s">
        <v>73</v>
      </c>
    </row>
  </sheetData>
  <mergeCells count="40">
    <mergeCell ref="H4:H7"/>
    <mergeCell ref="A5:C7"/>
    <mergeCell ref="A14:C14"/>
    <mergeCell ref="A1:H1"/>
    <mergeCell ref="E3:F3"/>
    <mergeCell ref="A4:D4"/>
    <mergeCell ref="A8:D8"/>
    <mergeCell ref="A9:C9"/>
    <mergeCell ref="D5:D7"/>
    <mergeCell ref="E4:E7"/>
    <mergeCell ref="A22:C22"/>
    <mergeCell ref="F4:F7"/>
    <mergeCell ref="G4:G7"/>
    <mergeCell ref="A10:C10"/>
    <mergeCell ref="A11:C11"/>
    <mergeCell ref="A20:C20"/>
    <mergeCell ref="A17:C17"/>
    <mergeCell ref="A18:C18"/>
    <mergeCell ref="A19:C19"/>
    <mergeCell ref="A21:C21"/>
    <mergeCell ref="A37:H37"/>
    <mergeCell ref="A26:C26"/>
    <mergeCell ref="A27:C27"/>
    <mergeCell ref="A29:C29"/>
    <mergeCell ref="A30:C30"/>
    <mergeCell ref="A31:C31"/>
    <mergeCell ref="A32:C32"/>
    <mergeCell ref="A33:C33"/>
    <mergeCell ref="A28:C28"/>
    <mergeCell ref="A35:C35"/>
    <mergeCell ref="A34:C34"/>
    <mergeCell ref="A36:C36"/>
    <mergeCell ref="A3:D3"/>
    <mergeCell ref="A23:C23"/>
    <mergeCell ref="A24:C24"/>
    <mergeCell ref="A12:C12"/>
    <mergeCell ref="A13:C13"/>
    <mergeCell ref="A25:C25"/>
    <mergeCell ref="A15:C15"/>
    <mergeCell ref="A16:C16"/>
  </mergeCells>
  <phoneticPr fontId="25" type="noConversion"/>
  <pageMargins left="1.21875" right="0.74791666666666701" top="0.98402777777777795" bottom="0.98402777777777795" header="0.51180555555555596" footer="0.5118055555555559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K11" sqref="K11"/>
    </sheetView>
  </sheetViews>
  <sheetFormatPr defaultRowHeight="12.75"/>
  <cols>
    <col min="1" max="1" width="13.42578125" style="31" customWidth="1"/>
    <col min="2" max="2" width="14.5703125" style="31" customWidth="1"/>
    <col min="3" max="3" width="16.42578125" style="31" customWidth="1"/>
    <col min="4" max="4" width="16" style="31" customWidth="1"/>
    <col min="5" max="5" width="14.42578125" style="31" customWidth="1"/>
    <col min="6" max="6" width="17.7109375" style="31" customWidth="1"/>
    <col min="7" max="7" width="17.42578125" style="31" customWidth="1"/>
    <col min="8" max="9" width="11.7109375" style="31" customWidth="1"/>
    <col min="10" max="16384" width="9.140625" style="31"/>
  </cols>
  <sheetData>
    <row r="1" spans="1:10" ht="27">
      <c r="A1" s="98" t="s">
        <v>365</v>
      </c>
      <c r="B1" s="98"/>
      <c r="C1" s="98"/>
      <c r="D1" s="98"/>
      <c r="E1" s="98"/>
      <c r="F1" s="98"/>
      <c r="G1" s="98"/>
      <c r="H1" s="98"/>
      <c r="I1" s="98"/>
    </row>
    <row r="2" spans="1:10">
      <c r="I2" s="32" t="s">
        <v>366</v>
      </c>
    </row>
    <row r="3" spans="1:10" ht="15">
      <c r="A3" s="115" t="s">
        <v>74</v>
      </c>
      <c r="B3" s="115"/>
      <c r="C3" s="115"/>
      <c r="D3" s="115"/>
      <c r="E3" s="115"/>
      <c r="F3" s="115"/>
      <c r="G3" s="115"/>
      <c r="H3" s="115"/>
      <c r="I3" s="32" t="s">
        <v>472</v>
      </c>
    </row>
    <row r="4" spans="1:10" ht="27.75" customHeight="1">
      <c r="A4" s="145" t="s">
        <v>56</v>
      </c>
      <c r="B4" s="137" t="s">
        <v>367</v>
      </c>
      <c r="C4" s="137" t="s">
        <v>73</v>
      </c>
      <c r="D4" s="137" t="s">
        <v>73</v>
      </c>
      <c r="E4" s="137" t="s">
        <v>73</v>
      </c>
      <c r="F4" s="137" t="s">
        <v>73</v>
      </c>
      <c r="G4" s="138" t="s">
        <v>73</v>
      </c>
      <c r="H4" s="139" t="s">
        <v>368</v>
      </c>
      <c r="I4" s="141" t="s">
        <v>369</v>
      </c>
      <c r="J4" s="37"/>
    </row>
    <row r="5" spans="1:10" ht="23.85" customHeight="1">
      <c r="A5" s="146"/>
      <c r="B5" s="131" t="s">
        <v>122</v>
      </c>
      <c r="C5" s="131" t="s">
        <v>370</v>
      </c>
      <c r="D5" s="131" t="s">
        <v>371</v>
      </c>
      <c r="E5" s="143" t="s">
        <v>372</v>
      </c>
      <c r="F5" s="143" t="s">
        <v>73</v>
      </c>
      <c r="G5" s="144" t="s">
        <v>73</v>
      </c>
      <c r="H5" s="140"/>
      <c r="I5" s="142"/>
      <c r="J5" s="37"/>
    </row>
    <row r="6" spans="1:10" ht="36.200000000000003" customHeight="1">
      <c r="A6" s="146"/>
      <c r="B6" s="148" t="s">
        <v>73</v>
      </c>
      <c r="C6" s="148" t="s">
        <v>73</v>
      </c>
      <c r="D6" s="148" t="s">
        <v>73</v>
      </c>
      <c r="E6" s="38" t="s">
        <v>122</v>
      </c>
      <c r="F6" s="38" t="s">
        <v>373</v>
      </c>
      <c r="G6" s="39" t="s">
        <v>374</v>
      </c>
      <c r="H6" s="140"/>
      <c r="I6" s="142"/>
      <c r="J6" s="37"/>
    </row>
    <row r="7" spans="1:10" ht="13.5" customHeight="1">
      <c r="A7" s="147"/>
      <c r="B7" s="40" t="s">
        <v>19</v>
      </c>
      <c r="C7" s="40" t="s">
        <v>67</v>
      </c>
      <c r="D7" s="40" t="s">
        <v>29</v>
      </c>
      <c r="E7" s="40" t="s">
        <v>52</v>
      </c>
      <c r="F7" s="40" t="s">
        <v>23</v>
      </c>
      <c r="G7" s="40" t="s">
        <v>63</v>
      </c>
      <c r="H7" s="40">
        <v>7</v>
      </c>
      <c r="I7" s="41">
        <v>8</v>
      </c>
      <c r="J7" s="37"/>
    </row>
    <row r="8" spans="1:10" ht="27.75" customHeight="1">
      <c r="A8" s="42" t="s">
        <v>375</v>
      </c>
      <c r="B8" s="43">
        <v>89900</v>
      </c>
      <c r="C8" s="43">
        <v>0</v>
      </c>
      <c r="D8" s="43">
        <v>59900</v>
      </c>
      <c r="E8" s="43">
        <v>30000</v>
      </c>
      <c r="F8" s="43">
        <v>0</v>
      </c>
      <c r="G8" s="43">
        <v>30000</v>
      </c>
      <c r="H8" s="43">
        <v>20000</v>
      </c>
      <c r="I8" s="44">
        <v>10000</v>
      </c>
      <c r="J8" s="37"/>
    </row>
    <row r="9" spans="1:10" ht="27.75" customHeight="1">
      <c r="A9" s="42" t="s">
        <v>376</v>
      </c>
      <c r="B9" s="43">
        <v>65400</v>
      </c>
      <c r="C9" s="43">
        <v>0</v>
      </c>
      <c r="D9" s="43">
        <v>33800</v>
      </c>
      <c r="E9" s="43">
        <v>31600</v>
      </c>
      <c r="F9" s="43">
        <v>0</v>
      </c>
      <c r="G9" s="43">
        <v>31600</v>
      </c>
      <c r="H9" s="43">
        <v>40500</v>
      </c>
      <c r="I9" s="44">
        <v>0</v>
      </c>
      <c r="J9" s="37"/>
    </row>
    <row r="10" spans="1:10" ht="27.75" customHeight="1">
      <c r="A10" s="42" t="s">
        <v>377</v>
      </c>
      <c r="B10" s="43">
        <f>B8-B9</f>
        <v>24500</v>
      </c>
      <c r="C10" s="43">
        <v>0</v>
      </c>
      <c r="D10" s="43">
        <f t="shared" ref="D10:I10" si="0">D8-D9</f>
        <v>26100</v>
      </c>
      <c r="E10" s="43">
        <f t="shared" si="0"/>
        <v>-1600</v>
      </c>
      <c r="F10" s="43">
        <f t="shared" si="0"/>
        <v>0</v>
      </c>
      <c r="G10" s="43">
        <f t="shared" si="0"/>
        <v>-1600</v>
      </c>
      <c r="H10" s="43">
        <f t="shared" si="0"/>
        <v>-20500</v>
      </c>
      <c r="I10" s="43">
        <f t="shared" si="0"/>
        <v>10000</v>
      </c>
      <c r="J10" s="37"/>
    </row>
    <row r="11" spans="1:10" ht="27.75" customHeight="1">
      <c r="A11" s="45" t="s">
        <v>378</v>
      </c>
      <c r="B11" s="46">
        <f>37%</f>
        <v>0.37</v>
      </c>
      <c r="C11" s="47">
        <v>0</v>
      </c>
      <c r="D11" s="46">
        <v>0.13</v>
      </c>
      <c r="E11" s="46">
        <v>0.05</v>
      </c>
      <c r="F11" s="46">
        <v>0</v>
      </c>
      <c r="G11" s="46">
        <v>0.05</v>
      </c>
      <c r="H11" s="46">
        <v>0.50600000000000001</v>
      </c>
      <c r="I11" s="48">
        <v>1</v>
      </c>
      <c r="J11" s="37"/>
    </row>
    <row r="12" spans="1:10" ht="15.4" customHeight="1">
      <c r="A12" s="49" t="s">
        <v>379</v>
      </c>
      <c r="C12" s="49"/>
      <c r="D12" s="49"/>
      <c r="E12" s="49"/>
      <c r="F12" s="49"/>
      <c r="G12" s="49"/>
      <c r="H12" s="50"/>
      <c r="I12" s="51"/>
    </row>
  </sheetData>
  <mergeCells count="11">
    <mergeCell ref="D5:D6"/>
    <mergeCell ref="A3:D3"/>
    <mergeCell ref="E3:H3"/>
    <mergeCell ref="A1:I1"/>
    <mergeCell ref="B4:G4"/>
    <mergeCell ref="H4:H6"/>
    <mergeCell ref="I4:I6"/>
    <mergeCell ref="E5:G5"/>
    <mergeCell ref="A4:A7"/>
    <mergeCell ref="B5:B6"/>
    <mergeCell ref="C5:C6"/>
  </mergeCells>
  <phoneticPr fontId="25" type="noConversion"/>
  <printOptions horizontalCentered="1"/>
  <pageMargins left="0.468055555555556" right="0.468055555555556" top="0.98402777777777795" bottom="0.98402777777777795" header="0.51180555555555596" footer="0.5118055555555559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activeCell="D8" sqref="A8:IV8"/>
    </sheetView>
  </sheetViews>
  <sheetFormatPr defaultRowHeight="12.75"/>
  <cols>
    <col min="1" max="3" width="3.140625" customWidth="1"/>
    <col min="4" max="4" width="37.42578125" customWidth="1"/>
    <col min="5" max="9" width="16" customWidth="1"/>
    <col min="10" max="10" width="9.7109375" customWidth="1"/>
  </cols>
  <sheetData>
    <row r="1" spans="1:9" ht="27">
      <c r="G1" s="3" t="s">
        <v>389</v>
      </c>
    </row>
    <row r="2" spans="1:9">
      <c r="I2" s="32" t="s">
        <v>461</v>
      </c>
    </row>
    <row r="3" spans="1:9" ht="15">
      <c r="A3" s="115" t="s">
        <v>74</v>
      </c>
      <c r="B3" s="115"/>
      <c r="C3" s="115"/>
      <c r="D3" s="115"/>
      <c r="G3" s="1" t="s">
        <v>72</v>
      </c>
      <c r="I3" s="32" t="s">
        <v>460</v>
      </c>
    </row>
    <row r="4" spans="1:9" ht="15.4" customHeight="1">
      <c r="A4" s="155" t="s">
        <v>56</v>
      </c>
      <c r="B4" s="156"/>
      <c r="C4" s="156"/>
      <c r="D4" s="102"/>
      <c r="E4" s="116" t="s">
        <v>390</v>
      </c>
      <c r="F4" s="117" t="s">
        <v>391</v>
      </c>
      <c r="G4" s="117" t="s">
        <v>392</v>
      </c>
      <c r="H4" s="118"/>
      <c r="I4" s="116" t="s">
        <v>393</v>
      </c>
    </row>
    <row r="5" spans="1:9" ht="15.4" customHeight="1">
      <c r="A5" s="116" t="s">
        <v>120</v>
      </c>
      <c r="B5" s="117"/>
      <c r="C5" s="118"/>
      <c r="D5" s="149" t="s">
        <v>121</v>
      </c>
      <c r="E5" s="153"/>
      <c r="F5" s="150"/>
      <c r="G5" s="150"/>
      <c r="H5" s="151"/>
      <c r="I5" s="153"/>
    </row>
    <row r="6" spans="1:9" ht="15.4" customHeight="1">
      <c r="A6" s="153"/>
      <c r="B6" s="150"/>
      <c r="C6" s="151"/>
      <c r="D6" s="119"/>
      <c r="E6" s="153"/>
      <c r="F6" s="150"/>
      <c r="G6" s="150"/>
      <c r="H6" s="151"/>
      <c r="I6" s="153"/>
    </row>
    <row r="7" spans="1:9" ht="30.75" customHeight="1">
      <c r="A7" s="154"/>
      <c r="B7" s="152"/>
      <c r="C7" s="103"/>
      <c r="D7" s="104"/>
      <c r="E7" s="154"/>
      <c r="F7" s="152"/>
      <c r="G7" s="152"/>
      <c r="H7" s="103"/>
      <c r="I7" s="154"/>
    </row>
    <row r="8" spans="1:9" ht="15.4" hidden="1" customHeight="1">
      <c r="A8" s="149" t="s">
        <v>123</v>
      </c>
      <c r="B8" s="149" t="s">
        <v>124</v>
      </c>
      <c r="C8" s="149" t="s">
        <v>125</v>
      </c>
      <c r="D8" s="81" t="s">
        <v>8</v>
      </c>
      <c r="E8" s="86" t="s">
        <v>19</v>
      </c>
      <c r="F8" s="86" t="s">
        <v>52</v>
      </c>
      <c r="G8" s="86" t="s">
        <v>36</v>
      </c>
      <c r="H8" s="86" t="s">
        <v>39</v>
      </c>
      <c r="I8" s="86" t="s">
        <v>13</v>
      </c>
    </row>
    <row r="9" spans="1:9" ht="15.4" customHeight="1">
      <c r="A9" s="104"/>
      <c r="B9" s="104"/>
      <c r="C9" s="104"/>
      <c r="D9" s="81" t="s">
        <v>126</v>
      </c>
      <c r="E9" s="89">
        <v>0</v>
      </c>
      <c r="F9" s="89">
        <v>219778</v>
      </c>
      <c r="G9" s="89">
        <v>219778</v>
      </c>
      <c r="H9" s="89">
        <v>219778</v>
      </c>
      <c r="I9" s="89">
        <v>0</v>
      </c>
    </row>
    <row r="10" spans="1:9" ht="15.4" customHeight="1">
      <c r="A10" s="109" t="s">
        <v>191</v>
      </c>
      <c r="B10" s="110" t="s">
        <v>73</v>
      </c>
      <c r="C10" s="110" t="s">
        <v>73</v>
      </c>
      <c r="D10" s="7" t="s">
        <v>192</v>
      </c>
      <c r="E10" s="4">
        <v>0</v>
      </c>
      <c r="F10" s="4">
        <v>219778</v>
      </c>
      <c r="G10" s="4">
        <v>219778</v>
      </c>
      <c r="H10" s="4">
        <v>219778</v>
      </c>
      <c r="I10" s="4">
        <v>0</v>
      </c>
    </row>
    <row r="11" spans="1:9" ht="15.4" customHeight="1">
      <c r="A11" s="109" t="s">
        <v>203</v>
      </c>
      <c r="B11" s="110" t="s">
        <v>73</v>
      </c>
      <c r="C11" s="110" t="s">
        <v>73</v>
      </c>
      <c r="D11" s="7" t="s">
        <v>204</v>
      </c>
      <c r="E11" s="4">
        <v>0</v>
      </c>
      <c r="F11" s="4">
        <v>219778</v>
      </c>
      <c r="G11" s="4">
        <v>219778</v>
      </c>
      <c r="H11" s="4">
        <v>219778</v>
      </c>
      <c r="I11" s="4">
        <v>0</v>
      </c>
    </row>
    <row r="12" spans="1:9" ht="15.4" customHeight="1">
      <c r="A12" s="109" t="s">
        <v>205</v>
      </c>
      <c r="B12" s="110" t="s">
        <v>73</v>
      </c>
      <c r="C12" s="110" t="s">
        <v>73</v>
      </c>
      <c r="D12" s="7" t="s">
        <v>206</v>
      </c>
      <c r="E12" s="4">
        <v>0</v>
      </c>
      <c r="F12" s="4">
        <v>219778</v>
      </c>
      <c r="G12" s="4">
        <v>219778</v>
      </c>
      <c r="H12" s="4">
        <v>219778</v>
      </c>
      <c r="I12" s="4">
        <v>0</v>
      </c>
    </row>
    <row r="13" spans="1:9" ht="15.4" customHeight="1">
      <c r="A13" s="109" t="s">
        <v>73</v>
      </c>
      <c r="B13" s="110" t="s">
        <v>73</v>
      </c>
      <c r="C13" s="110" t="s">
        <v>73</v>
      </c>
      <c r="D13" s="7" t="s">
        <v>73</v>
      </c>
      <c r="E13" s="8" t="s">
        <v>73</v>
      </c>
      <c r="F13" s="8" t="s">
        <v>73</v>
      </c>
      <c r="G13" s="8" t="s">
        <v>73</v>
      </c>
      <c r="H13" s="8" t="s">
        <v>73</v>
      </c>
      <c r="I13" s="8" t="s">
        <v>73</v>
      </c>
    </row>
    <row r="14" spans="1:9" ht="15.4" customHeight="1">
      <c r="A14" s="109" t="s">
        <v>73</v>
      </c>
      <c r="B14" s="110" t="s">
        <v>73</v>
      </c>
      <c r="C14" s="110" t="s">
        <v>73</v>
      </c>
      <c r="D14" s="7" t="s">
        <v>73</v>
      </c>
      <c r="E14" s="8" t="s">
        <v>73</v>
      </c>
      <c r="F14" s="8" t="s">
        <v>73</v>
      </c>
      <c r="G14" s="8" t="s">
        <v>73</v>
      </c>
      <c r="H14" s="8" t="s">
        <v>73</v>
      </c>
      <c r="I14" s="8" t="s">
        <v>73</v>
      </c>
    </row>
    <row r="15" spans="1:9" ht="15.4" customHeight="1">
      <c r="A15" s="109" t="s">
        <v>73</v>
      </c>
      <c r="B15" s="110" t="s">
        <v>73</v>
      </c>
      <c r="C15" s="110" t="s">
        <v>73</v>
      </c>
      <c r="D15" s="7" t="s">
        <v>73</v>
      </c>
      <c r="E15" s="8" t="s">
        <v>73</v>
      </c>
      <c r="F15" s="8" t="s">
        <v>73</v>
      </c>
      <c r="G15" s="8" t="s">
        <v>73</v>
      </c>
      <c r="H15" s="8" t="s">
        <v>73</v>
      </c>
      <c r="I15" s="8" t="s">
        <v>73</v>
      </c>
    </row>
    <row r="16" spans="1:9" ht="15.4" customHeight="1">
      <c r="A16" s="109" t="s">
        <v>73</v>
      </c>
      <c r="B16" s="110" t="s">
        <v>73</v>
      </c>
      <c r="C16" s="110" t="s">
        <v>73</v>
      </c>
      <c r="D16" s="7" t="s">
        <v>73</v>
      </c>
      <c r="E16" s="8" t="s">
        <v>73</v>
      </c>
      <c r="F16" s="8" t="s">
        <v>73</v>
      </c>
      <c r="G16" s="8" t="s">
        <v>73</v>
      </c>
      <c r="H16" s="8" t="s">
        <v>73</v>
      </c>
      <c r="I16" s="8" t="s">
        <v>73</v>
      </c>
    </row>
    <row r="17" spans="1:9" ht="15.4" customHeight="1" thickBot="1">
      <c r="A17" s="111" t="s">
        <v>73</v>
      </c>
      <c r="B17" s="112" t="s">
        <v>73</v>
      </c>
      <c r="C17" s="112" t="s">
        <v>73</v>
      </c>
      <c r="D17" s="30" t="s">
        <v>73</v>
      </c>
      <c r="E17" s="58" t="s">
        <v>73</v>
      </c>
      <c r="F17" s="58" t="s">
        <v>73</v>
      </c>
      <c r="G17" s="58" t="s">
        <v>73</v>
      </c>
      <c r="H17" s="58" t="s">
        <v>73</v>
      </c>
      <c r="I17" s="58" t="s">
        <v>73</v>
      </c>
    </row>
    <row r="19" spans="1:9" ht="15">
      <c r="G19" s="1" t="s">
        <v>394</v>
      </c>
    </row>
  </sheetData>
  <mergeCells count="19">
    <mergeCell ref="I4:I7"/>
    <mergeCell ref="A15:C15"/>
    <mergeCell ref="A16:C16"/>
    <mergeCell ref="A17:C17"/>
    <mergeCell ref="E4:E7"/>
    <mergeCell ref="A11:C11"/>
    <mergeCell ref="A12:C12"/>
    <mergeCell ref="A13:C13"/>
    <mergeCell ref="A14:C14"/>
    <mergeCell ref="A8:A9"/>
    <mergeCell ref="A3:D3"/>
    <mergeCell ref="B8:B9"/>
    <mergeCell ref="C8:C9"/>
    <mergeCell ref="A10:C10"/>
    <mergeCell ref="G4:H7"/>
    <mergeCell ref="A5:C7"/>
    <mergeCell ref="D5:D7"/>
    <mergeCell ref="A4:D4"/>
    <mergeCell ref="F4:F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F16" sqref="F16"/>
    </sheetView>
  </sheetViews>
  <sheetFormatPr defaultRowHeight="12.75"/>
  <cols>
    <col min="1" max="1" width="19.140625" style="31" customWidth="1"/>
    <col min="2" max="2" width="8" style="31" customWidth="1"/>
    <col min="3" max="3" width="22.85546875" style="31" customWidth="1"/>
    <col min="4" max="4" width="23.5703125" style="31" customWidth="1"/>
    <col min="5" max="5" width="23.28515625" style="31" customWidth="1"/>
    <col min="6" max="6" width="9.7109375" style="31" customWidth="1"/>
    <col min="7" max="16384" width="9.140625" style="31"/>
  </cols>
  <sheetData>
    <row r="1" spans="1:5" ht="27">
      <c r="A1" s="98" t="s">
        <v>380</v>
      </c>
      <c r="B1" s="98"/>
      <c r="C1" s="98"/>
      <c r="D1" s="98"/>
      <c r="E1" s="98"/>
    </row>
    <row r="2" spans="1:5">
      <c r="E2" s="32" t="s">
        <v>381</v>
      </c>
    </row>
    <row r="3" spans="1:5" ht="15">
      <c r="A3" s="115" t="s">
        <v>74</v>
      </c>
      <c r="B3" s="115"/>
      <c r="C3" s="115"/>
      <c r="D3" s="115"/>
      <c r="E3" s="32" t="s">
        <v>462</v>
      </c>
    </row>
    <row r="4" spans="1:5" ht="30.75" customHeight="1">
      <c r="A4" s="161" t="s">
        <v>56</v>
      </c>
      <c r="B4" s="157" t="s">
        <v>32</v>
      </c>
      <c r="C4" s="157" t="s">
        <v>382</v>
      </c>
      <c r="D4" s="157" t="s">
        <v>73</v>
      </c>
      <c r="E4" s="158" t="s">
        <v>73</v>
      </c>
    </row>
    <row r="5" spans="1:5" ht="27.75" customHeight="1">
      <c r="A5" s="159" t="s">
        <v>73</v>
      </c>
      <c r="B5" s="160" t="s">
        <v>73</v>
      </c>
      <c r="C5" s="33" t="s">
        <v>28</v>
      </c>
      <c r="D5" s="33" t="s">
        <v>383</v>
      </c>
      <c r="E5" s="34" t="s">
        <v>384</v>
      </c>
    </row>
    <row r="6" spans="1:5" ht="24.75" customHeight="1">
      <c r="A6" s="159" t="s">
        <v>8</v>
      </c>
      <c r="B6" s="160" t="s">
        <v>73</v>
      </c>
      <c r="C6" s="53" t="s">
        <v>19</v>
      </c>
      <c r="D6" s="53" t="s">
        <v>67</v>
      </c>
      <c r="E6" s="54" t="s">
        <v>29</v>
      </c>
    </row>
    <row r="7" spans="1:5" ht="16.5" customHeight="1">
      <c r="A7" s="52" t="s">
        <v>385</v>
      </c>
      <c r="B7" s="53" t="s">
        <v>19</v>
      </c>
      <c r="C7" s="22" t="s">
        <v>73</v>
      </c>
      <c r="D7" s="22" t="s">
        <v>73</v>
      </c>
      <c r="E7" s="23" t="s">
        <v>73</v>
      </c>
    </row>
    <row r="8" spans="1:5" ht="18" customHeight="1">
      <c r="A8" s="52" t="s">
        <v>386</v>
      </c>
      <c r="B8" s="53" t="s">
        <v>67</v>
      </c>
      <c r="C8" s="22" t="s">
        <v>73</v>
      </c>
      <c r="D8" s="22" t="s">
        <v>73</v>
      </c>
      <c r="E8" s="23" t="s">
        <v>73</v>
      </c>
    </row>
    <row r="9" spans="1:5" ht="18" customHeight="1">
      <c r="A9" s="52" t="s">
        <v>387</v>
      </c>
      <c r="B9" s="53" t="s">
        <v>29</v>
      </c>
      <c r="C9" s="22" t="s">
        <v>73</v>
      </c>
      <c r="D9" s="22" t="s">
        <v>73</v>
      </c>
      <c r="E9" s="23" t="s">
        <v>73</v>
      </c>
    </row>
    <row r="10" spans="1:5" ht="18.75" customHeight="1">
      <c r="A10" s="55" t="s">
        <v>388</v>
      </c>
      <c r="B10" s="56" t="s">
        <v>52</v>
      </c>
      <c r="C10" s="57" t="s">
        <v>73</v>
      </c>
      <c r="D10" s="57" t="s">
        <v>73</v>
      </c>
      <c r="E10" s="36" t="s">
        <v>73</v>
      </c>
    </row>
    <row r="11" spans="1:5" ht="20.25" customHeight="1"/>
  </sheetData>
  <mergeCells count="6">
    <mergeCell ref="A1:E1"/>
    <mergeCell ref="C4:E4"/>
    <mergeCell ref="A6:B6"/>
    <mergeCell ref="A4:A5"/>
    <mergeCell ref="B4:B5"/>
    <mergeCell ref="A3:D3"/>
  </mergeCells>
  <phoneticPr fontId="25" type="noConversion"/>
  <pageMargins left="2.1090277777777802" right="0.74791666666666701" top="0.98402777777777795" bottom="0.98402777777777795" header="0.51180555555555596" footer="0.5118055555555559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PF01 部门收支总体情况表(01表)</vt:lpstr>
      <vt:lpstr>PF02 部门收入总体情况表(02表)</vt:lpstr>
      <vt:lpstr>PF03 部门支出总体情况表(03表)</vt:lpstr>
      <vt:lpstr>PF04 财政拨款收支总体情况表(04表)</vt:lpstr>
      <vt:lpstr>PF05 一般公共预算支出情况表（按功能分类科目）(05表)</vt:lpstr>
      <vt:lpstr>PF06一般公共预算基本支出情况表(按经济分类科目)(06表）</vt:lpstr>
      <vt:lpstr>PF07 一般公共预算“三公”经费支出情况表(07表）</vt:lpstr>
      <vt:lpstr>PF08 政府性基金预算支出情况表(08表)</vt:lpstr>
      <vt:lpstr>PF09 政府采购情况表(09表)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2022-03-07T02:10:30Z</dcterms:created>
  <dcterms:modified xsi:type="dcterms:W3CDTF">2022-03-07T02:10:31Z</dcterms:modified>
</cp:coreProperties>
</file>